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lbarello\SITO NEW\SOCIETA' TRASPARENTE\6_BANDI DI GARA E CONTRATTI\"/>
    </mc:Choice>
  </mc:AlternateContent>
  <xr:revisionPtr revIDLastSave="0" documentId="8_{BA311658-CA48-4A23-87DC-7DCBDD21000B}" xr6:coauthVersionLast="47" xr6:coauthVersionMax="47" xr10:uidLastSave="{00000000-0000-0000-0000-000000000000}"/>
  <bookViews>
    <workbookView xWindow="-120" yWindow="-120" windowWidth="29040" windowHeight="15840" xr2:uid="{95F6A144-35F7-4704-83E4-E1E45E2BD3C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0" i="1" l="1"/>
  <c r="M125" i="1"/>
  <c r="M77" i="1"/>
  <c r="M75" i="1"/>
  <c r="M50" i="1"/>
  <c r="M49" i="1"/>
  <c r="M40" i="1"/>
</calcChain>
</file>

<file path=xl/sharedStrings.xml><?xml version="1.0" encoding="utf-8"?>
<sst xmlns="http://schemas.openxmlformats.org/spreadsheetml/2006/main" count="1441" uniqueCount="587">
  <si>
    <t>codiceFiscaleProp</t>
  </si>
  <si>
    <t>denominazione</t>
  </si>
  <si>
    <t>Cod. CIG</t>
  </si>
  <si>
    <t>Descrizione Appalto</t>
  </si>
  <si>
    <t>Scelta contraente</t>
  </si>
  <si>
    <t>codice fiscale Partecipanti</t>
  </si>
  <si>
    <t>RAGIONE SOCIALE PARTECIPANTI</t>
  </si>
  <si>
    <t xml:space="preserve">codice fiscale Aggiudicatario </t>
  </si>
  <si>
    <t>RAGIONE SOCIALE AGGIUDICATARIO</t>
  </si>
  <si>
    <t>Data Inizio</t>
  </si>
  <si>
    <t>Data Fine</t>
  </si>
  <si>
    <t>Importo Aggiudicazione</t>
  </si>
  <si>
    <t>Importo Liquidato</t>
  </si>
  <si>
    <t>00451940043</t>
  </si>
  <si>
    <t>CALSO SPA</t>
  </si>
  <si>
    <t>Z273907E5E</t>
  </si>
  <si>
    <t>FORNITURA MATERIALE EDILE</t>
  </si>
  <si>
    <t>23-AFFIDAMENTO DIRET</t>
  </si>
  <si>
    <t>00292920048</t>
  </si>
  <si>
    <t>FRATELLI  DEVALLE SRL</t>
  </si>
  <si>
    <t>Z3A390B57E</t>
  </si>
  <si>
    <t>FORNITURA MATRIALE IDAULICO</t>
  </si>
  <si>
    <t>01999840042</t>
  </si>
  <si>
    <t>TERMOPLASTICA BRA SRL</t>
  </si>
  <si>
    <t>Z9B390AE4D</t>
  </si>
  <si>
    <t>FORNITURA INERTI</t>
  </si>
  <si>
    <t>01874730045</t>
  </si>
  <si>
    <t>PORRO CALCESTRUZZI SAS</t>
  </si>
  <si>
    <t>Z04390B0BE</t>
  </si>
  <si>
    <t>MATERIALE IDRAULICO</t>
  </si>
  <si>
    <t>12976840152</t>
  </si>
  <si>
    <t>RACI S.R.L.</t>
  </si>
  <si>
    <t>ZED3908D7F</t>
  </si>
  <si>
    <t>FORNITURA MATERIALE ELETTRICO</t>
  </si>
  <si>
    <t>01109490043</t>
  </si>
  <si>
    <t>E.P.S. S.N.C. DI SCARZELLO CLAUDIO &amp; C.</t>
  </si>
  <si>
    <t>Z67390B5DB</t>
  </si>
  <si>
    <t>CONTRATTO TELEFONIA</t>
  </si>
  <si>
    <t>00488410010</t>
  </si>
  <si>
    <t>TIM SPA TELECOM ITALIA</t>
  </si>
  <si>
    <t>ZC13C2A5EF</t>
  </si>
  <si>
    <t>FORNITURA MAERIALE</t>
  </si>
  <si>
    <t>00236830048</t>
  </si>
  <si>
    <t>FRATELLI CASTELLINO SNC</t>
  </si>
  <si>
    <t>Z263909C7E</t>
  </si>
  <si>
    <t>MANUTENZIONE FOTOCOPIATRICE</t>
  </si>
  <si>
    <t>01804210043</t>
  </si>
  <si>
    <t>GIEMME S.N.C. MACCHINE UFFICIO</t>
  </si>
  <si>
    <t>Z0639097CA</t>
  </si>
  <si>
    <t>MANUTENZIONI RETI IDRICHE E PULIZIA DEPURATORI</t>
  </si>
  <si>
    <t>00901380048</t>
  </si>
  <si>
    <t>FERRERO PIERVITTORIO</t>
  </si>
  <si>
    <t>ZFA3C8E4C1</t>
  </si>
  <si>
    <t>LAVORI MANUTENZIONI ORDINARIE RETI IDRICHE</t>
  </si>
  <si>
    <t>ZB7390B4DE</t>
  </si>
  <si>
    <t>FORNITURA MATERIALE IDRAULICO</t>
  </si>
  <si>
    <t>04170920013</t>
  </si>
  <si>
    <t>TECNI.CO S.R.L.</t>
  </si>
  <si>
    <t>ZE839002E2</t>
  </si>
  <si>
    <t>FORINUTRA RIDUTTORE PRESSIONE</t>
  </si>
  <si>
    <t>04104030962</t>
  </si>
  <si>
    <t>CALEFFI S.p.A. GRUPPO CALEFFI</t>
  </si>
  <si>
    <t>Z02390AD43</t>
  </si>
  <si>
    <t>MNUTENZIONI RETI IDRICHE E FOGNARIE</t>
  </si>
  <si>
    <t>02114720044</t>
  </si>
  <si>
    <t>PRATO CLAUDIO</t>
  </si>
  <si>
    <t>Z693BAD888</t>
  </si>
  <si>
    <t>CONDOTTA IDRICA CASTELLINO TANARO</t>
  </si>
  <si>
    <t>Z7B3C95C75</t>
  </si>
  <si>
    <t>INTERVENTI MANUTENZ.STRAORD.RETI FOGNARIE</t>
  </si>
  <si>
    <t>ZAE3A892AF</t>
  </si>
  <si>
    <t>MANUTENZIONI RETI IDRICHE E FOGNRIE NUOVI COMUNI</t>
  </si>
  <si>
    <t>ZBC3BAD85A</t>
  </si>
  <si>
    <t>CONDOTTA IDRICA MONFORTE D'ALBA</t>
  </si>
  <si>
    <t>Z1039086E0</t>
  </si>
  <si>
    <t>MANUTENZIONE AUTOMEZZI</t>
  </si>
  <si>
    <t>04619580014</t>
  </si>
  <si>
    <t>ECOFAR S.R.L.</t>
  </si>
  <si>
    <t>Z533A6A96A</t>
  </si>
  <si>
    <t>INTERVENTO DI PULIZIA IMPIANTO INTERNO</t>
  </si>
  <si>
    <t>00169810041</t>
  </si>
  <si>
    <t>RAINELLI MARIO &amp; C. S.N.C.</t>
  </si>
  <si>
    <t>Z2A3B2ABE6</t>
  </si>
  <si>
    <t>RIPARAZIONE VETRO AUTOMEZZO</t>
  </si>
  <si>
    <t>01050490042</t>
  </si>
  <si>
    <t>SCHELLINO MARCO CARROZZERIA</t>
  </si>
  <si>
    <t>Z6E390927C</t>
  </si>
  <si>
    <t>FORNITURA E RIPARAZIONE POMPE IDRAULICHE</t>
  </si>
  <si>
    <t>01771920046</t>
  </si>
  <si>
    <t>BARALE GIUSEPPE</t>
  </si>
  <si>
    <t>Z093907C2A</t>
  </si>
  <si>
    <t>FORNITURA MATERIALE VARIO</t>
  </si>
  <si>
    <t>01964750234</t>
  </si>
  <si>
    <t>DATACOL S.R.L.</t>
  </si>
  <si>
    <t>943256922F</t>
  </si>
  <si>
    <t>SOSTITUZIONE ACQUEDOTTO S.ORSOLA</t>
  </si>
  <si>
    <t>06-PROC.NEG.SENZA I</t>
  </si>
  <si>
    <t>02632750044</t>
  </si>
  <si>
    <t>ROMANA &amp; CONTERNO SNC</t>
  </si>
  <si>
    <t>964809430A</t>
  </si>
  <si>
    <t>LAVORI DI SOSTITUZIONE TRATTO ACQUEDOTTO FARIGLIANO</t>
  </si>
  <si>
    <t>Z0039E5127</t>
  </si>
  <si>
    <t>LAVORI DI SOSTITUZIONE RETE FOGNARIA FARIGLIANO</t>
  </si>
  <si>
    <t>Z5F3C8E428</t>
  </si>
  <si>
    <t>SOSTITUZIONE TRATTO ACQUEDOTTO LOC .S MARTINO MONESIGLIO</t>
  </si>
  <si>
    <t>Z6B3C8E473</t>
  </si>
  <si>
    <t>SOSTITUZIONE TRATTO RETE FOGNARIA MONTEZEMOLO</t>
  </si>
  <si>
    <t>Z893B32B79</t>
  </si>
  <si>
    <t>RIFACIMENTO ACQUEDOTTO STRADA ORIA CARRU'</t>
  </si>
  <si>
    <t>ZCD390B1F9</t>
  </si>
  <si>
    <t>MANUTENZIONI RETI IDRICHE E FOGNARIE</t>
  </si>
  <si>
    <t>Z18390AC54</t>
  </si>
  <si>
    <t>MATERIALE FERROSO</t>
  </si>
  <si>
    <t>02347640043</t>
  </si>
  <si>
    <t>OFF.NE ARNULFO DI ARNULFO ROMANO &amp; C. SNC</t>
  </si>
  <si>
    <t>Z0F390AFC9</t>
  </si>
  <si>
    <t>ACQUISTO MATERIALE</t>
  </si>
  <si>
    <t>02587490042</t>
  </si>
  <si>
    <t>R.M.F. CARRU' SRL</t>
  </si>
  <si>
    <t>Z5F390B5A9</t>
  </si>
  <si>
    <t>00539530048</t>
  </si>
  <si>
    <t>IDROCENTRO SPA</t>
  </si>
  <si>
    <t>Z803909B42</t>
  </si>
  <si>
    <t>RIPARAIZONE AUTOMEZZI</t>
  </si>
  <si>
    <t>00681630042</t>
  </si>
  <si>
    <t>GARELLI ENZO &amp; C. SRL OFFICINA AUORIZZATA IVECO</t>
  </si>
  <si>
    <t>Z6D390ADAB</t>
  </si>
  <si>
    <t>SERVIZI INTEGRATIVI</t>
  </si>
  <si>
    <t>02579090040</t>
  </si>
  <si>
    <t>PROTEO SOCIETA' COOP.SOCIALE</t>
  </si>
  <si>
    <t>Z43352F9C8</t>
  </si>
  <si>
    <t>FORNITURA APPARECCHIATURE TECNICHE</t>
  </si>
  <si>
    <t>01638440188</t>
  </si>
  <si>
    <t>VIVAX SRL</t>
  </si>
  <si>
    <t>Z3C390B50D</t>
  </si>
  <si>
    <t>RIPARAZIONE AUTOMEZZI</t>
  </si>
  <si>
    <t>02230290047</t>
  </si>
  <si>
    <t>TECNO-INDUSTRIE MERLO SPA</t>
  </si>
  <si>
    <t>Z273909EB9</t>
  </si>
  <si>
    <t>MANUTENZIONE IMPIANTI DI TELECONTROLLO</t>
  </si>
  <si>
    <t>01176320057</t>
  </si>
  <si>
    <t>HIDROMISURE DI GONELLA MARCO</t>
  </si>
  <si>
    <t>ZD9390AA6C</t>
  </si>
  <si>
    <t>MATERIALE ANTINFORTUNISTICO</t>
  </si>
  <si>
    <t>01176570099</t>
  </si>
  <si>
    <t>NUOVA ALTEC SRL</t>
  </si>
  <si>
    <t>Z133900257</t>
  </si>
  <si>
    <t>RESPONSABILE TECNICO SERVIZIO IGIENICO AMBIENTALE</t>
  </si>
  <si>
    <t>03388330049</t>
  </si>
  <si>
    <t>CALANDRI MARCO DOTTORE SCIENZE FORESTALI ED A</t>
  </si>
  <si>
    <t>ZD43908E9A</t>
  </si>
  <si>
    <t>02293580045</t>
  </si>
  <si>
    <t>EDILCAR S.R.L.DI CARDONE G.&amp; C.COMMERCIO MAT.EDILI</t>
  </si>
  <si>
    <t>Z5C39082D9</t>
  </si>
  <si>
    <t>FORNITURA ABBIGLIAMENTO</t>
  </si>
  <si>
    <t>03072930047</t>
  </si>
  <si>
    <t>DIAL TESSILE SRL</t>
  </si>
  <si>
    <t>Z573907F8A</t>
  </si>
  <si>
    <t>FORNITURA MATERIALE INERTE</t>
  </si>
  <si>
    <t>00427770045</t>
  </si>
  <si>
    <t>F.LLI DEVALLE SNC</t>
  </si>
  <si>
    <t>Z7039003E0</t>
  </si>
  <si>
    <t>FORNITURA TUBI IN POLIETINENE</t>
  </si>
  <si>
    <t>00446590416</t>
  </si>
  <si>
    <t>CENTRALTUBI SPA</t>
  </si>
  <si>
    <t>Z093909A8F</t>
  </si>
  <si>
    <t>LAVORI DI MANUTENZIONE IMPIANTI DI DEPURAIZONE E FOGNARI</t>
  </si>
  <si>
    <t>02412020048</t>
  </si>
  <si>
    <t>G.e G. di GALLIANO SRL</t>
  </si>
  <si>
    <t>Z9E390AF1C</t>
  </si>
  <si>
    <t>MATERIALE</t>
  </si>
  <si>
    <t>02082740040</t>
  </si>
  <si>
    <t>PUNTO AGRARIO SNC DI SCARZELLO E SCHELLINO</t>
  </si>
  <si>
    <t>Z01390908F</t>
  </si>
  <si>
    <t>TRASPORTO FANGHI</t>
  </si>
  <si>
    <t>00310090048</t>
  </si>
  <si>
    <t>EDILSERVICE SRL LAVORI EDILI ED ECOLOGICI</t>
  </si>
  <si>
    <t>Z0E3909024</t>
  </si>
  <si>
    <t>PULIZIA IMPIANTI</t>
  </si>
  <si>
    <t>66785501CF</t>
  </si>
  <si>
    <t>Fornitura sacchetti</t>
  </si>
  <si>
    <t>03-PROC.NEG.PREVIA P</t>
  </si>
  <si>
    <t>12563230155</t>
  </si>
  <si>
    <t>LADY PLASTIK SRL</t>
  </si>
  <si>
    <t>Z3930B3310</t>
  </si>
  <si>
    <t>Consulenze fiscali</t>
  </si>
  <si>
    <t>07462580015</t>
  </si>
  <si>
    <t>STUDIO OLIVERO PARODI COVATI E ASSOCIATI DOTTORI C</t>
  </si>
  <si>
    <t>Z79390B3D8</t>
  </si>
  <si>
    <t>MANUTENZIONI POZZI</t>
  </si>
  <si>
    <t>00606430049</t>
  </si>
  <si>
    <t>SIROL SNC DI OCCELLI GUIDO &amp; C.</t>
  </si>
  <si>
    <t>ZCA3D2CEFF</t>
  </si>
  <si>
    <t>ASSISTENZA E MANUTENZIONE SOFTWARE</t>
  </si>
  <si>
    <t>02480550041</t>
  </si>
  <si>
    <t>INFORMATICA EDP SRL</t>
  </si>
  <si>
    <t>Z0B3B32DCA</t>
  </si>
  <si>
    <t>LAVORI DI ATTRAVERSAMENTO STRADALE VECCHIO MULINO NIELLA TANARO</t>
  </si>
  <si>
    <t>02712230040</t>
  </si>
  <si>
    <t>Q.M.C. SRL</t>
  </si>
  <si>
    <t>ZAE390AF80</t>
  </si>
  <si>
    <t>MANUTENZIONI STRAORDINARIE ACQUDOTTO</t>
  </si>
  <si>
    <t>ZF93B32D3A</t>
  </si>
  <si>
    <t>LAVORI DI RIFACIMENTO ACQUEDOTTO PONTE TANARO FARIGLIANO</t>
  </si>
  <si>
    <t>Z433908103</t>
  </si>
  <si>
    <t>CONSULENZE PRATICHE AUTOMILISTICHE</t>
  </si>
  <si>
    <t>03135900045</t>
  </si>
  <si>
    <t>CONSULENZA DEVALLE DI DEVALLE VILMA &amp; C. SNC</t>
  </si>
  <si>
    <t>Z45390B489</t>
  </si>
  <si>
    <t>COMPENSO RSSP</t>
  </si>
  <si>
    <t>03051110041</t>
  </si>
  <si>
    <t>TASSARA ING.ELIDE</t>
  </si>
  <si>
    <t>ZE6390917E</t>
  </si>
  <si>
    <t>BUONI PASTO</t>
  </si>
  <si>
    <t>09429840151</t>
  </si>
  <si>
    <t>EDENRED ITALIA SRL</t>
  </si>
  <si>
    <t>Z6D38FF943</t>
  </si>
  <si>
    <t>03360260040</t>
  </si>
  <si>
    <t>AGOSTO MATTEO</t>
  </si>
  <si>
    <t>ZB1390B14A</t>
  </si>
  <si>
    <t>MANUTENZIONI IMPIANTI ELETTRICI</t>
  </si>
  <si>
    <t>02432060040</t>
  </si>
  <si>
    <t>RCM IMPIANTI di CAGNOTTI ROMANO</t>
  </si>
  <si>
    <t>Z9F390B252</t>
  </si>
  <si>
    <t>FORNITURA BITUME</t>
  </si>
  <si>
    <t>00180940041</t>
  </si>
  <si>
    <t>S.A.I.S.E.F. SPA IMPRESE STRADALI E FORNITURE</t>
  </si>
  <si>
    <t>983130163C</t>
  </si>
  <si>
    <t>LAVORI DI SOSTITUZIONE CONDOTTA VIA TORINO DOGLIANI</t>
  </si>
  <si>
    <t>03283540049</t>
  </si>
  <si>
    <t>COINGE SNC</t>
  </si>
  <si>
    <t>Z8239004CE</t>
  </si>
  <si>
    <t>MANUTENZIONI STRAORDINARIE RETI IDRICHE E FOGNARIE</t>
  </si>
  <si>
    <t>ZBF3909D88</t>
  </si>
  <si>
    <t>FORNITURA VALVOLE SFERA</t>
  </si>
  <si>
    <t>00547620989</t>
  </si>
  <si>
    <t>GREINER SPA</t>
  </si>
  <si>
    <t>ZC3390B624</t>
  </si>
  <si>
    <t>FONITURA CONTATORI</t>
  </si>
  <si>
    <t>12635270155</t>
  </si>
  <si>
    <t>WATERTECH SPA</t>
  </si>
  <si>
    <t>Z0E390B370</t>
  </si>
  <si>
    <t>SMALTIMENTO FANGHI</t>
  </si>
  <si>
    <t>02350480048</t>
  </si>
  <si>
    <t>SAN CARLO SRL</t>
  </si>
  <si>
    <t>Z433DD01E0</t>
  </si>
  <si>
    <t>PIANI SICUREZZA</t>
  </si>
  <si>
    <t>03147230043</t>
  </si>
  <si>
    <t>BAUDANA GEOM. ALEX</t>
  </si>
  <si>
    <t>Z793B530C5</t>
  </si>
  <si>
    <t>Z8F38FFE81</t>
  </si>
  <si>
    <t>PAGHE CONTRIBUTI DIPENDENTI</t>
  </si>
  <si>
    <t>02785060043</t>
  </si>
  <si>
    <t>BONGIOVANNI ORIANA RAG. CONSULENTE DEL LAVORO</t>
  </si>
  <si>
    <t>Z0B39BBD52</t>
  </si>
  <si>
    <t>INTERVENTI DA PIANO INVESTIMENTI NEI COMUNI CALSO</t>
  </si>
  <si>
    <t>00919570044</t>
  </si>
  <si>
    <t>SAFFIRIO ANGELO SCAVI E MOVIMENTO TERRA</t>
  </si>
  <si>
    <t>Z133C49A23</t>
  </si>
  <si>
    <t>LAVORI PIANO D'AMBITO NUOVI COMUNI</t>
  </si>
  <si>
    <t>Z973D2D2E6</t>
  </si>
  <si>
    <t>INTERVENTI DA PIANO INVESTIMENTI NUOVI COMUNI</t>
  </si>
  <si>
    <t>ZCD390B2F4</t>
  </si>
  <si>
    <t>MANUTENZIONI RETI IDRICHE</t>
  </si>
  <si>
    <t>ZDF390A919</t>
  </si>
  <si>
    <t>MATERIALE PER PULIZIA</t>
  </si>
  <si>
    <t>01627080169</t>
  </si>
  <si>
    <t>MAGRIS SPA</t>
  </si>
  <si>
    <t>Z1B390B400</t>
  </si>
  <si>
    <t>CONSULENZE</t>
  </si>
  <si>
    <t>02687200044</t>
  </si>
  <si>
    <t>STUDIO TECNICO ING. DANIELE COZZOLINO</t>
  </si>
  <si>
    <t>Z27390B641</t>
  </si>
  <si>
    <t>IMPIANTO SATELLITARE MEZZI</t>
  </si>
  <si>
    <t>03549220048</t>
  </si>
  <si>
    <t>WI-TEK GROUP SRL</t>
  </si>
  <si>
    <t>Z1238FFF21</t>
  </si>
  <si>
    <t>02849860040</t>
  </si>
  <si>
    <t>BORSARELLI ING. ANDREA</t>
  </si>
  <si>
    <t>Z643BD11D1</t>
  </si>
  <si>
    <t>LAVORI DI PULIZIA LOC FORESTA MOROZZO</t>
  </si>
  <si>
    <t>02918420049</t>
  </si>
  <si>
    <t>BALSAMO COSTRUZIONI SRL</t>
  </si>
  <si>
    <t>Z533C19717</t>
  </si>
  <si>
    <t>ACQUISTO GRASSO</t>
  </si>
  <si>
    <t>02343430357</t>
  </si>
  <si>
    <t>OILSHOT SRL</t>
  </si>
  <si>
    <t>ZAC3A586AC</t>
  </si>
  <si>
    <t>ACQUISTO ATTREZZATURA MONITORAGGIO</t>
  </si>
  <si>
    <t>01672260229</t>
  </si>
  <si>
    <t>TECME SRL</t>
  </si>
  <si>
    <t>Z5B3B70D09</t>
  </si>
  <si>
    <t>INTERVENTO PONTE ROTANTE DEP.FARIGLIANO</t>
  </si>
  <si>
    <t>01951380045</t>
  </si>
  <si>
    <t>S.I.ECO.M. DI BERNARDI AUGUSTO</t>
  </si>
  <si>
    <t>Z5838FFC6D</t>
  </si>
  <si>
    <t>FORNITURA ADI BLUE</t>
  </si>
  <si>
    <t>02525610065</t>
  </si>
  <si>
    <t>BLUE SYNT SRL</t>
  </si>
  <si>
    <t>Z41390A8AC</t>
  </si>
  <si>
    <t>CARBURANTE</t>
  </si>
  <si>
    <t>00891951006</t>
  </si>
  <si>
    <t>KUWAIT PETROLEUM ITALIA SPA</t>
  </si>
  <si>
    <t>ZFA38FFFE4</t>
  </si>
  <si>
    <t>FORNITURA IPOCLORITO</t>
  </si>
  <si>
    <t>00835510157</t>
  </si>
  <si>
    <t>BRENNTAG SPA</t>
  </si>
  <si>
    <t>Z73390A967</t>
  </si>
  <si>
    <t>MANUTENZIONE IMPIANTI ELETTRICI</t>
  </si>
  <si>
    <t>02350380040</t>
  </si>
  <si>
    <t>MERLINO SNC IMPIANTI ELETTRICI</t>
  </si>
  <si>
    <t>Z453958CD4</t>
  </si>
  <si>
    <t>LICENZE RINNOVO OFFICE</t>
  </si>
  <si>
    <t>11713150016</t>
  </si>
  <si>
    <t>DO IT - SERVIZI INFORMATICI SRL</t>
  </si>
  <si>
    <t>Z963AB63B9</t>
  </si>
  <si>
    <t>ACQUISTO SERVER</t>
  </si>
  <si>
    <t>Z8238FFA05</t>
  </si>
  <si>
    <t>MANUTENZIONE IMPIANTO DENIFRICATORE E CLORATORE</t>
  </si>
  <si>
    <t>02262950047</t>
  </si>
  <si>
    <t>ALPICLIMA DI G.CAMAGLIO &amp; C.SRL</t>
  </si>
  <si>
    <t>ZE63909E3D</t>
  </si>
  <si>
    <t>MATERIALE PER DEPURATORI</t>
  </si>
  <si>
    <t>02122450162</t>
  </si>
  <si>
    <t>HIDRODEPUR SPA</t>
  </si>
  <si>
    <t>Z03390B465</t>
  </si>
  <si>
    <t>PRATICHE LEGALI</t>
  </si>
  <si>
    <t>10114840019</t>
  </si>
  <si>
    <t>STUDIO LEGALE AVV.PAOLAZZO CLAUDIO</t>
  </si>
  <si>
    <t>ZC83A7B348</t>
  </si>
  <si>
    <t>FORNITURA TELONE PER SALI</t>
  </si>
  <si>
    <t>03579200043</t>
  </si>
  <si>
    <t>SCOTTO SAS DI SCOTTO CRISTIANO E ALBERTO &amp; C.</t>
  </si>
  <si>
    <t>Z10390037E</t>
  </si>
  <si>
    <t>MANUTENZIONE ACQUEDOTTO</t>
  </si>
  <si>
    <t>02321050045</t>
  </si>
  <si>
    <t>CANAVESE ROBERTO ARTIGIANO EDILE</t>
  </si>
  <si>
    <t>Z1739899A1</t>
  </si>
  <si>
    <t>FORNITURA CARTA COPIATIVA</t>
  </si>
  <si>
    <t>02515140040</t>
  </si>
  <si>
    <t>TMC ARTI GRAFICHE SRL</t>
  </si>
  <si>
    <t>Z4A3B7F7B0</t>
  </si>
  <si>
    <t>Realizzazione dei conti annuali separati per l'esercizio 2022</t>
  </si>
  <si>
    <t>04346160965</t>
  </si>
  <si>
    <t>UTILITEAM CO SRL</t>
  </si>
  <si>
    <t>ZE03A2D4B6</t>
  </si>
  <si>
    <t>ADEGUAMENTO TICSI COMUNE DI CISSONE</t>
  </si>
  <si>
    <t>Z3A3464710</t>
  </si>
  <si>
    <t>MANUTENZIONE STRUMENTAZIONE FOGNARIA</t>
  </si>
  <si>
    <t>02459940280</t>
  </si>
  <si>
    <t>B.M. TECNOLOGIE INDUSTRIALI SRL</t>
  </si>
  <si>
    <t>Z833907ABB</t>
  </si>
  <si>
    <t>FORNITURA CANCELLERIA</t>
  </si>
  <si>
    <t>02189880046</t>
  </si>
  <si>
    <t>COPY SERVICE SNC DI ALESSIO P.&amp; C.</t>
  </si>
  <si>
    <t>Z9F390A789</t>
  </si>
  <si>
    <t>PRESENZA PUBBLICITA PAGINE BIANCHE</t>
  </si>
  <si>
    <t>03970540963</t>
  </si>
  <si>
    <t>ITALIAONLINE SPA</t>
  </si>
  <si>
    <t>Z91390AC96</t>
  </si>
  <si>
    <t>MANUTENZIONE RETI FOGNARIE</t>
  </si>
  <si>
    <t>03227560046</t>
  </si>
  <si>
    <t>PARUZZO SNC DI ALESSIO,CRISTIANO E DANIELE</t>
  </si>
  <si>
    <t>Z36390B660</t>
  </si>
  <si>
    <t>13378520152</t>
  </si>
  <si>
    <t>WIND TRE SPA</t>
  </si>
  <si>
    <t>ZF5390AB1B</t>
  </si>
  <si>
    <t>CANONE LINEE TELEFONICHE</t>
  </si>
  <si>
    <t>03524990045</t>
  </si>
  <si>
    <t>NUVOLA SRL</t>
  </si>
  <si>
    <t>ZDA3909715</t>
  </si>
  <si>
    <t>FORNITURA CHIUSINI GHISA</t>
  </si>
  <si>
    <t>00890020159</t>
  </si>
  <si>
    <t>FERB S.P.A.</t>
  </si>
  <si>
    <t>ZD13909F71</t>
  </si>
  <si>
    <t>FORNITURA MATERIALE</t>
  </si>
  <si>
    <t>11763140016</t>
  </si>
  <si>
    <t>IL BAZAR SRL</t>
  </si>
  <si>
    <t>Z8F390AFF8</t>
  </si>
  <si>
    <t>VRIFICA DISPOSITIVI ANTICADUTA</t>
  </si>
  <si>
    <t>02876600046</t>
  </si>
  <si>
    <t>R.M.F.CARRU' FERRAMENTA UTENSILERIA DI PRIOLA MARI</t>
  </si>
  <si>
    <t>86077793F1</t>
  </si>
  <si>
    <t>Affidamento del servizio di fotolettura</t>
  </si>
  <si>
    <t>04-PROC.NEG.SENZA P</t>
  </si>
  <si>
    <t>01275480554</t>
  </si>
  <si>
    <t>IMPLANET s.r.l.</t>
  </si>
  <si>
    <t>Z0C390A23B</t>
  </si>
  <si>
    <t>SERVIZIO GESTIONE MOROSITA'</t>
  </si>
  <si>
    <t>ZBD390A1E5</t>
  </si>
  <si>
    <t>SERVIZIO DI SOSTITUZIONE CONTATORE</t>
  </si>
  <si>
    <t>Z453909C06</t>
  </si>
  <si>
    <t>MANUTENZIONI BOLLATRICE</t>
  </si>
  <si>
    <t>02698330046</t>
  </si>
  <si>
    <t>G.B. INFORMATICA SNC</t>
  </si>
  <si>
    <t>ZD1390B117</t>
  </si>
  <si>
    <t>SERVIZI AMBIENTALI</t>
  </si>
  <si>
    <t>02348670049</t>
  </si>
  <si>
    <t>RAIMONDI SRL</t>
  </si>
  <si>
    <t>Z8F390AD07</t>
  </si>
  <si>
    <t>MANUTENZIONE CENTRIFUGA</t>
  </si>
  <si>
    <t>00696010420</t>
  </si>
  <si>
    <t>PIERALISI MAIP SPA</t>
  </si>
  <si>
    <t>Z31390AE2A</t>
  </si>
  <si>
    <t>MANUTENZIONI RETI FOGNARIE - ACQUEDOTTO</t>
  </si>
  <si>
    <t>03767300043</t>
  </si>
  <si>
    <t>POGGIO COSTRUZIONI GENERALI S.R.L.</t>
  </si>
  <si>
    <t>Z783BAD8A7</t>
  </si>
  <si>
    <t>LAVORI SOSTITUZIONE ACQUEDOTTO SORRESI B.MVI'</t>
  </si>
  <si>
    <t>ZF938FFDA9</t>
  </si>
  <si>
    <t>MANUTENZIONE COMPONENTI IDRAULICI</t>
  </si>
  <si>
    <t>03751020045</t>
  </si>
  <si>
    <t>BALOCCO GIANCARLO</t>
  </si>
  <si>
    <t>Z2C390849E</t>
  </si>
  <si>
    <t>LAVORI DI MANUTENZIONE EDILE</t>
  </si>
  <si>
    <t>03739290041</t>
  </si>
  <si>
    <t>REVELLI MARCO</t>
  </si>
  <si>
    <t>Z8C3D77152</t>
  </si>
  <si>
    <t>MODIFICHE SITO CALSO</t>
  </si>
  <si>
    <t>01053440044</t>
  </si>
  <si>
    <t>INFORMATICA SYSTEM SRL</t>
  </si>
  <si>
    <t>Z7B390B55D</t>
  </si>
  <si>
    <t>02870000045</t>
  </si>
  <si>
    <t>TERMOIDRAULICA DI ALBESIANO MICHELE</t>
  </si>
  <si>
    <t>9483459DED</t>
  </si>
  <si>
    <t>FORNITURA ENERGIA ELETTRICA</t>
  </si>
  <si>
    <t>03353910965</t>
  </si>
  <si>
    <t>PLT PUREGREEN SPA</t>
  </si>
  <si>
    <t>Z8B3C056DD</t>
  </si>
  <si>
    <t>MATERIALE INERTE</t>
  </si>
  <si>
    <t>03646020044</t>
  </si>
  <si>
    <t>BIOCEM SRL</t>
  </si>
  <si>
    <t>Z1038FFF92</t>
  </si>
  <si>
    <t>SMALTIMENTO VAGLIO</t>
  </si>
  <si>
    <t>02128000045</t>
  </si>
  <si>
    <t>BRA SERVIZI SRL</t>
  </si>
  <si>
    <t>ZDE39077CE</t>
  </si>
  <si>
    <t>SERVIZIO CRONOTACHIGRAFI</t>
  </si>
  <si>
    <t>05203240964</t>
  </si>
  <si>
    <t>CONTINENTAL AUTOMOTIVE TRADING ITALIA S.R.L</t>
  </si>
  <si>
    <t>ZC43908F31</t>
  </si>
  <si>
    <t>ACQUISTO MATERIALE IDRAULICO</t>
  </si>
  <si>
    <t>03772800045</t>
  </si>
  <si>
    <t>EDP.PLASTUBI S.R.L</t>
  </si>
  <si>
    <t>ZBB390949C</t>
  </si>
  <si>
    <t>MANUTENZIONI E VERIFICA ESTINTORI</t>
  </si>
  <si>
    <t>03814290049</t>
  </si>
  <si>
    <t>EMMECI ANTINCENDIO SRL</t>
  </si>
  <si>
    <t>Z5E3909604</t>
  </si>
  <si>
    <t>MEDICINA DEL LAVORO - VISITE PERIODICHE</t>
  </si>
  <si>
    <t>03474690041</t>
  </si>
  <si>
    <t>FAD SERVIZI S.A.S. DI BEVILACQUA ANGELA</t>
  </si>
  <si>
    <t>ZCB39073AA</t>
  </si>
  <si>
    <t>01817930041</t>
  </si>
  <si>
    <t>CUNEOTRE S.P.A</t>
  </si>
  <si>
    <t>Z42316470B</t>
  </si>
  <si>
    <t>Revisione Statuto e cessione azioni proprie</t>
  </si>
  <si>
    <t>10413980961</t>
  </si>
  <si>
    <t>LUCA GENINATTI SATE</t>
  </si>
  <si>
    <t>Z9B38FF8EA</t>
  </si>
  <si>
    <t>FORNITURE APPARECCHIATURE TELECONTROLLO</t>
  </si>
  <si>
    <t>04000550261</t>
  </si>
  <si>
    <t>ASW - ATI SRL</t>
  </si>
  <si>
    <t>Z2A360C784</t>
  </si>
  <si>
    <t>ACQUISTO VESTIARIO</t>
  </si>
  <si>
    <t>03613380041</t>
  </si>
  <si>
    <t>COOPERATIVA SEASON A R.L</t>
  </si>
  <si>
    <t>Z383DBAE9C</t>
  </si>
  <si>
    <t>CONSULENZA LEGALE</t>
  </si>
  <si>
    <t>03864610047</t>
  </si>
  <si>
    <t>STUDIO LEGALE AVV. BARZELLONI</t>
  </si>
  <si>
    <t>Z123909815</t>
  </si>
  <si>
    <t>ANALISI ACQUE POTABILI E REFLUI</t>
  </si>
  <si>
    <t>14996171006</t>
  </si>
  <si>
    <t>LIFEANALYTICS SRL</t>
  </si>
  <si>
    <t>ZA3344F897</t>
  </si>
  <si>
    <t>Cestini natalizi</t>
  </si>
  <si>
    <t>03913550046</t>
  </si>
  <si>
    <t>BRACCO ALESSIA</t>
  </si>
  <si>
    <t>ZC6360DB03</t>
  </si>
  <si>
    <t>Deblatizzazione comune di Carrù</t>
  </si>
  <si>
    <t>03655760043</t>
  </si>
  <si>
    <t>GRANITO MATTEO</t>
  </si>
  <si>
    <t>ZDE390A9CF</t>
  </si>
  <si>
    <t>FORNITURA E RIPARAZIONI PNEUMATICI</t>
  </si>
  <si>
    <t>03458480047</t>
  </si>
  <si>
    <t>M.P. GOMME DI PROGLIO MATTIA &amp; CI S.A.S.</t>
  </si>
  <si>
    <t>Z37390898B</t>
  </si>
  <si>
    <t>SERVIZIO PULIZIA LAVAGGIO ASPIRAZIONI FOSSE</t>
  </si>
  <si>
    <t>01032710079</t>
  </si>
  <si>
    <t>ECOLOGICA PIEMONTESE SRL</t>
  </si>
  <si>
    <t>ZB23909A07</t>
  </si>
  <si>
    <t>PULIZIA DEPUTATORI</t>
  </si>
  <si>
    <t>03659210045</t>
  </si>
  <si>
    <t>FRANCONE MATTIA</t>
  </si>
  <si>
    <t>Z9D390043D</t>
  </si>
  <si>
    <t>03644780045</t>
  </si>
  <si>
    <t>CEMENT SRL</t>
  </si>
  <si>
    <t>ZD8390A154</t>
  </si>
  <si>
    <t>LAVORI PULIZIA FOSSE DEPURATORI</t>
  </si>
  <si>
    <t>03659400042</t>
  </si>
  <si>
    <t>FRANCONE FABIO</t>
  </si>
  <si>
    <t>Z8638FFC14</t>
  </si>
  <si>
    <t>03660850045</t>
  </si>
  <si>
    <t>GATTI MAURO</t>
  </si>
  <si>
    <t>Z4D3909947</t>
  </si>
  <si>
    <t>03647910045</t>
  </si>
  <si>
    <t>F.P.M LAVORAZIONE PIETRE SRL A SOCIO UNICO</t>
  </si>
  <si>
    <t>Z4339BFC75</t>
  </si>
  <si>
    <t>BONUS ENERGIA RELAZIONE</t>
  </si>
  <si>
    <t>03837010044</t>
  </si>
  <si>
    <t>3E SOLUZIONI SRL</t>
  </si>
  <si>
    <t>Z8E397EBCE</t>
  </si>
  <si>
    <t>INTERVENTO SU FOGNATURA</t>
  </si>
  <si>
    <t>02491070047</t>
  </si>
  <si>
    <t>B.B.M. COSTRUZIONI SRL</t>
  </si>
  <si>
    <t>95425086B6</t>
  </si>
  <si>
    <t>ACQUISTO CARBURANTI</t>
  </si>
  <si>
    <t>11403240960</t>
  </si>
  <si>
    <t>ENI SUSTAINABLE MOBILITY SPA</t>
  </si>
  <si>
    <t>Z96390AEEA</t>
  </si>
  <si>
    <t>PULIZIA UFFICI</t>
  </si>
  <si>
    <t>03361120045</t>
  </si>
  <si>
    <t>IMPRESA CELLA DI GUGLIOTTA MIRCO</t>
  </si>
  <si>
    <t>Z173AEAB17</t>
  </si>
  <si>
    <t>SERVIZI PULIZIA BACINI IDRICI</t>
  </si>
  <si>
    <t>26-AFF.DIR.AD.ACC.QU</t>
  </si>
  <si>
    <t>01190090322</t>
  </si>
  <si>
    <t>ACQUABENESSERE SRL</t>
  </si>
  <si>
    <t>6613673F99</t>
  </si>
  <si>
    <t>SERVIZIO RACCOLTA PP LOTTO D</t>
  </si>
  <si>
    <t>04033830045</t>
  </si>
  <si>
    <t>PROTEO AMBIENTE IMPRESA SOCIALE S.R.L.</t>
  </si>
  <si>
    <t>Z3A3D2D258</t>
  </si>
  <si>
    <t>IPOCLORITO</t>
  </si>
  <si>
    <t>00518800016</t>
  </si>
  <si>
    <t>S.I.A.C. S.R.L.</t>
  </si>
  <si>
    <t>ZD63B77BA5</t>
  </si>
  <si>
    <t>INTERVENTO ASFALTO MONFORTE D'ALBA SU RIFACIMENTO IDRICO</t>
  </si>
  <si>
    <t>03922950047</t>
  </si>
  <si>
    <t>CONSORZIO STABILE CUNEO STRADE S.C.A R.L.</t>
  </si>
  <si>
    <t>Z313BAD825</t>
  </si>
  <si>
    <t>TRINCIATURA</t>
  </si>
  <si>
    <t>03538340047</t>
  </si>
  <si>
    <t>BELLA FLAVIO</t>
  </si>
  <si>
    <t>Z803BD1185</t>
  </si>
  <si>
    <t>CONSULENZE LEGALI</t>
  </si>
  <si>
    <t>09734420012</t>
  </si>
  <si>
    <t>STUDIO LEGALE ASSOCIATI AVV.TI SCIOLLA E S.VIALE</t>
  </si>
  <si>
    <t>Z3D3BF77DD</t>
  </si>
  <si>
    <t>12657501008</t>
  </si>
  <si>
    <t>SENTRA ENERGIA S.P.A.</t>
  </si>
  <si>
    <t>A02E9CB377</t>
  </si>
  <si>
    <t>Z463C49A28</t>
  </si>
  <si>
    <t>INTERVENTO ACQUEDOTTO MONFORTE D'ALBA</t>
  </si>
  <si>
    <t>03768820049</t>
  </si>
  <si>
    <t>NUOVA IDRO SRL</t>
  </si>
  <si>
    <t>ZF13C49A2A</t>
  </si>
  <si>
    <t>TRATTO CONDOTTA COMUNE CARRU'</t>
  </si>
  <si>
    <t>03585760048</t>
  </si>
  <si>
    <t>RINALDI SAS</t>
  </si>
  <si>
    <t>ZF63CBF312</t>
  </si>
  <si>
    <t>SERVIZIO RICERCA PROFESSIONALE AUTOCARRO</t>
  </si>
  <si>
    <t>03526820042</t>
  </si>
  <si>
    <t>CAMACHO PAOLO</t>
  </si>
  <si>
    <t>Z343CBC1B9</t>
  </si>
  <si>
    <t>ATPRG3262/2022 TRIBUNALE CN JOVANOVIC VS.CALSO</t>
  </si>
  <si>
    <t>02889240046</t>
  </si>
  <si>
    <t>CAVALLERA FRANCESCA</t>
  </si>
  <si>
    <t>96480216CB</t>
  </si>
  <si>
    <t>IMPIANTO DENITRIFICAZIONE</t>
  </si>
  <si>
    <t>01518560097</t>
  </si>
  <si>
    <t>NPC SRL</t>
  </si>
  <si>
    <t>Z493E02489</t>
  </si>
  <si>
    <t>SMALTIMENTO TRASPORTO FIR</t>
  </si>
  <si>
    <t>03363880042</t>
  </si>
  <si>
    <t>MICROMETAL SRL</t>
  </si>
  <si>
    <t>A0399E1302</t>
  </si>
  <si>
    <t>FORNITURA ESCAVATORE</t>
  </si>
  <si>
    <t>02050620042</t>
  </si>
  <si>
    <t>NORD TRACTORS S.R.L.</t>
  </si>
  <si>
    <t>09595550014</t>
  </si>
  <si>
    <t>ARNUS S.R.L.</t>
  </si>
  <si>
    <t>02707490047</t>
  </si>
  <si>
    <t>MASSUCCO T. SRL</t>
  </si>
  <si>
    <t>02480620042</t>
  </si>
  <si>
    <t>PANERO GIUSEPPE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</si>
</sst>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1" xfId="0" quotePrefix="1" applyBorder="1"/>
    <xf numFmtId="49" fontId="0" fillId="0" borderId="1" xfId="0" applyNumberFormat="1" applyBorder="1"/>
    <xf numFmtId="0" fontId="1" fillId="0" borderId="1" xfId="0" applyFont="1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2" xfId="0" quotePrefix="1" applyBorder="1"/>
    <xf numFmtId="49" fontId="0" fillId="0" borderId="3" xfId="0" applyNumberFormat="1" applyBorder="1"/>
    <xf numFmtId="49" fontId="0" fillId="0" borderId="4" xfId="0" applyNumberFormat="1" applyBorder="1"/>
    <xf numFmtId="0" fontId="0" fillId="0" borderId="3" xfId="0" applyBorder="1"/>
    <xf numFmtId="14" fontId="0" fillId="0" borderId="2" xfId="0" applyNumberFormat="1" applyBorder="1"/>
    <xf numFmtId="14" fontId="0" fillId="0" borderId="3" xfId="0" applyNumberFormat="1" applyBorder="1"/>
    <xf numFmtId="4" fontId="0" fillId="0" borderId="3" xfId="0" applyNumberFormat="1" applyBorder="1"/>
    <xf numFmtId="4" fontId="0" fillId="0" borderId="5" xfId="0" applyNumberFormat="1" applyBorder="1"/>
    <xf numFmtId="0" fontId="0" fillId="0" borderId="6" xfId="0" quotePrefix="1" applyBorder="1"/>
    <xf numFmtId="49" fontId="0" fillId="0" borderId="7" xfId="0" applyNumberFormat="1" applyBorder="1"/>
    <xf numFmtId="49" fontId="0" fillId="0" borderId="0" xfId="0" applyNumberFormat="1"/>
    <xf numFmtId="0" fontId="0" fillId="0" borderId="7" xfId="0" applyBorder="1"/>
    <xf numFmtId="14" fontId="0" fillId="0" borderId="6" xfId="0" applyNumberFormat="1" applyBorder="1"/>
    <xf numFmtId="14" fontId="0" fillId="0" borderId="7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quotePrefix="1" applyBorder="1"/>
    <xf numFmtId="49" fontId="0" fillId="0" borderId="10" xfId="0" applyNumberFormat="1" applyBorder="1"/>
    <xf numFmtId="49" fontId="0" fillId="0" borderId="11" xfId="0" applyNumberFormat="1" applyBorder="1"/>
    <xf numFmtId="0" fontId="1" fillId="0" borderId="10" xfId="0" applyFont="1" applyBorder="1"/>
    <xf numFmtId="14" fontId="0" fillId="0" borderId="9" xfId="0" applyNumberFormat="1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191A-23FD-4307-B71D-4BAC758B2B7E}">
  <dimension ref="A1:M170"/>
  <sheetViews>
    <sheetView tabSelected="1" workbookViewId="0">
      <selection sqref="A1:XFD1048576"/>
    </sheetView>
  </sheetViews>
  <sheetFormatPr defaultRowHeight="15" x14ac:dyDescent="0.25"/>
  <cols>
    <col min="1" max="1" width="17" bestFit="1" customWidth="1"/>
    <col min="2" max="2" width="15" bestFit="1" customWidth="1"/>
    <col min="3" max="3" width="16.28515625" customWidth="1"/>
    <col min="4" max="4" width="32.28515625" customWidth="1"/>
    <col min="5" max="5" width="22.5703125" bestFit="1" customWidth="1"/>
    <col min="6" max="6" width="22.5703125" customWidth="1"/>
    <col min="7" max="7" width="52.7109375" bestFit="1" customWidth="1"/>
    <col min="8" max="8" width="16.28515625" customWidth="1"/>
    <col min="9" max="9" width="25.140625" customWidth="1"/>
    <col min="10" max="10" width="12.5703125" bestFit="1" customWidth="1"/>
    <col min="11" max="11" width="11.5703125" bestFit="1" customWidth="1"/>
    <col min="12" max="12" width="16.7109375" customWidth="1"/>
    <col min="13" max="13" width="15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2" t="s">
        <v>12</v>
      </c>
    </row>
    <row r="2" spans="1:13" x14ac:dyDescent="0.25">
      <c r="A2" s="3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18</v>
      </c>
      <c r="I2" s="5" t="s">
        <v>19</v>
      </c>
      <c r="J2" s="6">
        <v>44927</v>
      </c>
      <c r="K2" s="6">
        <v>45291</v>
      </c>
      <c r="L2" s="7">
        <v>6000</v>
      </c>
      <c r="M2" s="7">
        <v>5415.51</v>
      </c>
    </row>
    <row r="3" spans="1:13" x14ac:dyDescent="0.25">
      <c r="A3" s="3" t="s">
        <v>13</v>
      </c>
      <c r="B3" s="4" t="s">
        <v>14</v>
      </c>
      <c r="C3" s="4" t="s">
        <v>20</v>
      </c>
      <c r="D3" s="4" t="s">
        <v>21</v>
      </c>
      <c r="E3" s="4" t="s">
        <v>17</v>
      </c>
      <c r="F3" s="4" t="s">
        <v>22</v>
      </c>
      <c r="G3" s="4" t="s">
        <v>23</v>
      </c>
      <c r="H3" s="4" t="s">
        <v>22</v>
      </c>
      <c r="I3" s="5" t="s">
        <v>23</v>
      </c>
      <c r="J3" s="6">
        <v>44927</v>
      </c>
      <c r="K3" s="6">
        <v>45291</v>
      </c>
      <c r="L3" s="7">
        <v>30000</v>
      </c>
      <c r="M3" s="7">
        <v>21295.57</v>
      </c>
    </row>
    <row r="4" spans="1:13" x14ac:dyDescent="0.25">
      <c r="A4" s="3" t="s">
        <v>13</v>
      </c>
      <c r="B4" s="4" t="s">
        <v>14</v>
      </c>
      <c r="C4" s="4" t="s">
        <v>24</v>
      </c>
      <c r="D4" s="4" t="s">
        <v>25</v>
      </c>
      <c r="E4" s="4" t="s">
        <v>17</v>
      </c>
      <c r="F4" s="4" t="s">
        <v>26</v>
      </c>
      <c r="G4" s="4" t="s">
        <v>27</v>
      </c>
      <c r="H4" s="4" t="s">
        <v>26</v>
      </c>
      <c r="I4" s="5" t="s">
        <v>27</v>
      </c>
      <c r="J4" s="6">
        <v>44927</v>
      </c>
      <c r="K4" s="6">
        <v>45291</v>
      </c>
      <c r="L4" s="7">
        <v>5000</v>
      </c>
      <c r="M4" s="7">
        <v>701.8</v>
      </c>
    </row>
    <row r="5" spans="1:13" x14ac:dyDescent="0.25">
      <c r="A5" s="3" t="s">
        <v>13</v>
      </c>
      <c r="B5" s="4" t="s">
        <v>14</v>
      </c>
      <c r="C5" s="4" t="s">
        <v>28</v>
      </c>
      <c r="D5" s="4" t="s">
        <v>29</v>
      </c>
      <c r="E5" s="4" t="s">
        <v>17</v>
      </c>
      <c r="F5" s="4" t="s">
        <v>30</v>
      </c>
      <c r="G5" s="4" t="s">
        <v>31</v>
      </c>
      <c r="H5" s="4" t="s">
        <v>30</v>
      </c>
      <c r="I5" s="5" t="s">
        <v>31</v>
      </c>
      <c r="J5" s="6">
        <v>44927</v>
      </c>
      <c r="K5" s="6">
        <v>45291</v>
      </c>
      <c r="L5" s="7">
        <v>5000</v>
      </c>
      <c r="M5" s="7">
        <v>2723.31</v>
      </c>
    </row>
    <row r="6" spans="1:13" x14ac:dyDescent="0.25">
      <c r="A6" s="3" t="s">
        <v>13</v>
      </c>
      <c r="B6" s="4" t="s">
        <v>14</v>
      </c>
      <c r="C6" s="4" t="s">
        <v>32</v>
      </c>
      <c r="D6" s="4" t="s">
        <v>33</v>
      </c>
      <c r="E6" s="4" t="s">
        <v>17</v>
      </c>
      <c r="F6" s="4" t="s">
        <v>34</v>
      </c>
      <c r="G6" s="4" t="s">
        <v>35</v>
      </c>
      <c r="H6" s="4" t="s">
        <v>34</v>
      </c>
      <c r="I6" s="5" t="s">
        <v>35</v>
      </c>
      <c r="J6" s="6">
        <v>44927</v>
      </c>
      <c r="K6" s="6">
        <v>45291</v>
      </c>
      <c r="L6" s="7">
        <v>5000</v>
      </c>
      <c r="M6" s="7">
        <v>1465.56</v>
      </c>
    </row>
    <row r="7" spans="1:13" x14ac:dyDescent="0.25">
      <c r="A7" s="3" t="s">
        <v>13</v>
      </c>
      <c r="B7" s="4" t="s">
        <v>14</v>
      </c>
      <c r="C7" s="4" t="s">
        <v>36</v>
      </c>
      <c r="D7" s="4" t="s">
        <v>37</v>
      </c>
      <c r="E7" s="4" t="s">
        <v>17</v>
      </c>
      <c r="F7" s="4" t="s">
        <v>38</v>
      </c>
      <c r="G7" s="4" t="s">
        <v>39</v>
      </c>
      <c r="H7" s="4" t="s">
        <v>38</v>
      </c>
      <c r="I7" s="5" t="s">
        <v>39</v>
      </c>
      <c r="J7" s="6">
        <v>44927</v>
      </c>
      <c r="K7" s="6">
        <v>45291</v>
      </c>
      <c r="L7" s="7">
        <v>7000</v>
      </c>
      <c r="M7" s="7">
        <v>5202.0200000000004</v>
      </c>
    </row>
    <row r="8" spans="1:13" x14ac:dyDescent="0.25">
      <c r="A8" s="3" t="s">
        <v>13</v>
      </c>
      <c r="B8" s="4" t="s">
        <v>14</v>
      </c>
      <c r="C8" s="4" t="s">
        <v>40</v>
      </c>
      <c r="D8" s="4" t="s">
        <v>41</v>
      </c>
      <c r="E8" s="4" t="s">
        <v>17</v>
      </c>
      <c r="F8" s="4" t="s">
        <v>42</v>
      </c>
      <c r="G8" s="4" t="s">
        <v>43</v>
      </c>
      <c r="H8" s="4" t="s">
        <v>42</v>
      </c>
      <c r="I8" s="5" t="s">
        <v>43</v>
      </c>
      <c r="J8" s="6">
        <v>45147</v>
      </c>
      <c r="K8" s="6">
        <v>45291</v>
      </c>
      <c r="L8" s="7">
        <v>10000</v>
      </c>
      <c r="M8" s="7">
        <v>788.44</v>
      </c>
    </row>
    <row r="9" spans="1:13" x14ac:dyDescent="0.25">
      <c r="A9" s="3" t="s">
        <v>13</v>
      </c>
      <c r="B9" s="4" t="s">
        <v>14</v>
      </c>
      <c r="C9" s="4" t="s">
        <v>44</v>
      </c>
      <c r="D9" s="4" t="s">
        <v>45</v>
      </c>
      <c r="E9" s="4" t="s">
        <v>17</v>
      </c>
      <c r="F9" s="4" t="s">
        <v>46</v>
      </c>
      <c r="G9" s="4" t="s">
        <v>47</v>
      </c>
      <c r="H9" s="4" t="s">
        <v>46</v>
      </c>
      <c r="I9" s="5" t="s">
        <v>47</v>
      </c>
      <c r="J9" s="6">
        <v>44927</v>
      </c>
      <c r="K9" s="6">
        <v>45291</v>
      </c>
      <c r="L9" s="7">
        <v>1000</v>
      </c>
      <c r="M9" s="7">
        <v>0</v>
      </c>
    </row>
    <row r="10" spans="1:13" x14ac:dyDescent="0.25">
      <c r="A10" s="3" t="s">
        <v>13</v>
      </c>
      <c r="B10" s="4" t="s">
        <v>14</v>
      </c>
      <c r="C10" s="4" t="s">
        <v>48</v>
      </c>
      <c r="D10" s="4" t="s">
        <v>49</v>
      </c>
      <c r="E10" s="4" t="s">
        <v>17</v>
      </c>
      <c r="F10" s="4" t="s">
        <v>50</v>
      </c>
      <c r="G10" s="4" t="s">
        <v>51</v>
      </c>
      <c r="H10" s="4" t="s">
        <v>50</v>
      </c>
      <c r="I10" s="5" t="s">
        <v>51</v>
      </c>
      <c r="J10" s="6">
        <v>44927</v>
      </c>
      <c r="K10" s="6">
        <v>45291</v>
      </c>
      <c r="L10" s="7">
        <v>80000</v>
      </c>
      <c r="M10" s="7">
        <v>52845</v>
      </c>
    </row>
    <row r="11" spans="1:13" x14ac:dyDescent="0.25">
      <c r="A11" s="3" t="s">
        <v>13</v>
      </c>
      <c r="B11" s="4" t="s">
        <v>14</v>
      </c>
      <c r="C11" s="4" t="s">
        <v>52</v>
      </c>
      <c r="D11" s="4" t="s">
        <v>53</v>
      </c>
      <c r="E11" s="4" t="s">
        <v>17</v>
      </c>
      <c r="F11" s="4" t="s">
        <v>50</v>
      </c>
      <c r="G11" s="4" t="s">
        <v>51</v>
      </c>
      <c r="H11" s="4" t="s">
        <v>50</v>
      </c>
      <c r="I11" s="5" t="s">
        <v>51</v>
      </c>
      <c r="J11" s="6">
        <v>45191</v>
      </c>
      <c r="K11" s="6">
        <v>45291</v>
      </c>
      <c r="L11" s="7">
        <v>35000</v>
      </c>
      <c r="M11" s="7">
        <v>0</v>
      </c>
    </row>
    <row r="12" spans="1:13" x14ac:dyDescent="0.25">
      <c r="A12" s="3" t="s">
        <v>13</v>
      </c>
      <c r="B12" s="4" t="s">
        <v>14</v>
      </c>
      <c r="C12" s="4" t="s">
        <v>54</v>
      </c>
      <c r="D12" s="4" t="s">
        <v>55</v>
      </c>
      <c r="E12" s="4" t="s">
        <v>17</v>
      </c>
      <c r="F12" s="4" t="s">
        <v>56</v>
      </c>
      <c r="G12" s="4" t="s">
        <v>57</v>
      </c>
      <c r="H12" s="4" t="s">
        <v>56</v>
      </c>
      <c r="I12" s="5" t="s">
        <v>57</v>
      </c>
      <c r="J12" s="6">
        <v>44927</v>
      </c>
      <c r="K12" s="6">
        <v>45291</v>
      </c>
      <c r="L12" s="7">
        <v>8000</v>
      </c>
      <c r="M12" s="7">
        <v>0</v>
      </c>
    </row>
    <row r="13" spans="1:13" x14ac:dyDescent="0.25">
      <c r="A13" s="3" t="s">
        <v>13</v>
      </c>
      <c r="B13" s="4" t="s">
        <v>14</v>
      </c>
      <c r="C13" s="4" t="s">
        <v>58</v>
      </c>
      <c r="D13" s="4" t="s">
        <v>59</v>
      </c>
      <c r="E13" s="4" t="s">
        <v>17</v>
      </c>
      <c r="F13" s="4" t="s">
        <v>60</v>
      </c>
      <c r="G13" s="4" t="s">
        <v>61</v>
      </c>
      <c r="H13" s="4" t="s">
        <v>60</v>
      </c>
      <c r="I13" s="5" t="s">
        <v>61</v>
      </c>
      <c r="J13" s="6">
        <v>44927</v>
      </c>
      <c r="K13" s="6">
        <v>45291</v>
      </c>
      <c r="L13" s="7">
        <v>6000</v>
      </c>
      <c r="M13" s="7">
        <v>4049.8</v>
      </c>
    </row>
    <row r="14" spans="1:13" x14ac:dyDescent="0.25">
      <c r="A14" s="3" t="s">
        <v>13</v>
      </c>
      <c r="B14" s="4" t="s">
        <v>14</v>
      </c>
      <c r="C14" s="4" t="s">
        <v>62</v>
      </c>
      <c r="D14" s="4" t="s">
        <v>63</v>
      </c>
      <c r="E14" s="4" t="s">
        <v>17</v>
      </c>
      <c r="F14" s="4" t="s">
        <v>64</v>
      </c>
      <c r="G14" s="4" t="s">
        <v>65</v>
      </c>
      <c r="H14" s="4" t="s">
        <v>64</v>
      </c>
      <c r="I14" s="5" t="s">
        <v>65</v>
      </c>
      <c r="J14" s="6">
        <v>44927</v>
      </c>
      <c r="K14" s="6">
        <v>45291</v>
      </c>
      <c r="L14" s="7">
        <v>39700</v>
      </c>
      <c r="M14" s="7">
        <v>39690</v>
      </c>
    </row>
    <row r="15" spans="1:13" x14ac:dyDescent="0.25">
      <c r="A15" s="3" t="s">
        <v>13</v>
      </c>
      <c r="B15" s="4" t="s">
        <v>14</v>
      </c>
      <c r="C15" s="4" t="s">
        <v>66</v>
      </c>
      <c r="D15" s="4" t="s">
        <v>67</v>
      </c>
      <c r="E15" s="4" t="s">
        <v>17</v>
      </c>
      <c r="F15" s="4" t="s">
        <v>64</v>
      </c>
      <c r="G15" s="4" t="s">
        <v>65</v>
      </c>
      <c r="H15" s="4" t="s">
        <v>64</v>
      </c>
      <c r="I15" s="5" t="s">
        <v>65</v>
      </c>
      <c r="J15" s="6">
        <v>44927</v>
      </c>
      <c r="K15" s="6">
        <v>45291</v>
      </c>
      <c r="L15" s="7">
        <v>20000</v>
      </c>
      <c r="M15" s="7">
        <v>20000</v>
      </c>
    </row>
    <row r="16" spans="1:13" x14ac:dyDescent="0.25">
      <c r="A16" s="3" t="s">
        <v>13</v>
      </c>
      <c r="B16" s="4" t="s">
        <v>14</v>
      </c>
      <c r="C16" s="4" t="s">
        <v>68</v>
      </c>
      <c r="D16" s="4" t="s">
        <v>69</v>
      </c>
      <c r="E16" s="4" t="s">
        <v>17</v>
      </c>
      <c r="F16" s="4" t="s">
        <v>64</v>
      </c>
      <c r="G16" s="4" t="s">
        <v>65</v>
      </c>
      <c r="H16" s="4" t="s">
        <v>64</v>
      </c>
      <c r="I16" s="5" t="s">
        <v>65</v>
      </c>
      <c r="J16" s="6">
        <v>45195</v>
      </c>
      <c r="K16" s="6">
        <v>45291</v>
      </c>
      <c r="L16" s="7">
        <v>50000</v>
      </c>
      <c r="M16" s="7">
        <v>50000</v>
      </c>
    </row>
    <row r="17" spans="1:13" x14ac:dyDescent="0.25">
      <c r="A17" s="3" t="s">
        <v>13</v>
      </c>
      <c r="B17" s="4" t="s">
        <v>14</v>
      </c>
      <c r="C17" s="4" t="s">
        <v>70</v>
      </c>
      <c r="D17" s="4" t="s">
        <v>71</v>
      </c>
      <c r="E17" s="4" t="s">
        <v>17</v>
      </c>
      <c r="F17" s="4" t="s">
        <v>64</v>
      </c>
      <c r="G17" s="4" t="s">
        <v>65</v>
      </c>
      <c r="H17" s="4" t="s">
        <v>64</v>
      </c>
      <c r="I17" s="5" t="s">
        <v>65</v>
      </c>
      <c r="J17" s="6">
        <v>45012</v>
      </c>
      <c r="K17" s="6">
        <v>45291</v>
      </c>
      <c r="L17" s="7">
        <v>39000</v>
      </c>
      <c r="M17" s="7">
        <v>26100</v>
      </c>
    </row>
    <row r="18" spans="1:13" x14ac:dyDescent="0.25">
      <c r="A18" s="3" t="s">
        <v>13</v>
      </c>
      <c r="B18" s="4" t="s">
        <v>14</v>
      </c>
      <c r="C18" s="4" t="s">
        <v>72</v>
      </c>
      <c r="D18" s="4" t="s">
        <v>73</v>
      </c>
      <c r="E18" s="4" t="s">
        <v>17</v>
      </c>
      <c r="F18" s="4" t="s">
        <v>64</v>
      </c>
      <c r="G18" s="4" t="s">
        <v>65</v>
      </c>
      <c r="H18" s="4" t="s">
        <v>64</v>
      </c>
      <c r="I18" s="5" t="s">
        <v>65</v>
      </c>
      <c r="J18" s="6">
        <v>44927</v>
      </c>
      <c r="K18" s="6">
        <v>45291</v>
      </c>
      <c r="L18" s="7">
        <v>20000</v>
      </c>
      <c r="M18" s="7">
        <v>20000</v>
      </c>
    </row>
    <row r="19" spans="1:13" x14ac:dyDescent="0.25">
      <c r="A19" s="3" t="s">
        <v>13</v>
      </c>
      <c r="B19" s="4" t="s">
        <v>14</v>
      </c>
      <c r="C19" s="4" t="s">
        <v>74</v>
      </c>
      <c r="D19" s="4" t="s">
        <v>75</v>
      </c>
      <c r="E19" s="4" t="s">
        <v>17</v>
      </c>
      <c r="F19" s="4" t="s">
        <v>76</v>
      </c>
      <c r="G19" s="4" t="s">
        <v>77</v>
      </c>
      <c r="H19" s="4" t="s">
        <v>76</v>
      </c>
      <c r="I19" s="5" t="s">
        <v>77</v>
      </c>
      <c r="J19" s="6">
        <v>44927</v>
      </c>
      <c r="K19" s="6">
        <v>45291</v>
      </c>
      <c r="L19" s="7">
        <v>5000</v>
      </c>
      <c r="M19" s="7">
        <v>464.11</v>
      </c>
    </row>
    <row r="20" spans="1:13" x14ac:dyDescent="0.25">
      <c r="A20" s="3" t="s">
        <v>13</v>
      </c>
      <c r="B20" s="4" t="s">
        <v>14</v>
      </c>
      <c r="C20" s="4" t="s">
        <v>78</v>
      </c>
      <c r="D20" s="4" t="s">
        <v>79</v>
      </c>
      <c r="E20" s="4" t="s">
        <v>17</v>
      </c>
      <c r="F20" s="4" t="s">
        <v>80</v>
      </c>
      <c r="G20" s="4" t="s">
        <v>81</v>
      </c>
      <c r="H20" s="4" t="s">
        <v>80</v>
      </c>
      <c r="I20" s="5" t="s">
        <v>81</v>
      </c>
      <c r="J20" s="6">
        <v>45002</v>
      </c>
      <c r="K20" s="6">
        <v>45291</v>
      </c>
      <c r="L20" s="7">
        <v>1000</v>
      </c>
      <c r="M20" s="7">
        <v>540</v>
      </c>
    </row>
    <row r="21" spans="1:13" x14ac:dyDescent="0.25">
      <c r="A21" s="3" t="s">
        <v>13</v>
      </c>
      <c r="B21" s="4" t="s">
        <v>14</v>
      </c>
      <c r="C21" s="4" t="s">
        <v>82</v>
      </c>
      <c r="D21" s="4" t="s">
        <v>83</v>
      </c>
      <c r="E21" s="4" t="s">
        <v>17</v>
      </c>
      <c r="F21" s="4" t="s">
        <v>84</v>
      </c>
      <c r="G21" s="4" t="s">
        <v>85</v>
      </c>
      <c r="H21" s="4" t="s">
        <v>84</v>
      </c>
      <c r="I21" s="5" t="s">
        <v>85</v>
      </c>
      <c r="J21" s="6">
        <v>45061</v>
      </c>
      <c r="K21" s="6">
        <v>45291</v>
      </c>
      <c r="L21" s="7">
        <v>800</v>
      </c>
      <c r="M21" s="7">
        <v>730</v>
      </c>
    </row>
    <row r="22" spans="1:13" x14ac:dyDescent="0.25">
      <c r="A22" s="3" t="s">
        <v>13</v>
      </c>
      <c r="B22" s="4" t="s">
        <v>14</v>
      </c>
      <c r="C22" s="4" t="s">
        <v>86</v>
      </c>
      <c r="D22" s="4" t="s">
        <v>87</v>
      </c>
      <c r="E22" s="4" t="s">
        <v>17</v>
      </c>
      <c r="F22" s="4" t="s">
        <v>88</v>
      </c>
      <c r="G22" s="4" t="s">
        <v>89</v>
      </c>
      <c r="H22" s="4" t="s">
        <v>88</v>
      </c>
      <c r="I22" s="5" t="s">
        <v>89</v>
      </c>
      <c r="J22" s="6">
        <v>44927</v>
      </c>
      <c r="K22" s="6">
        <v>45291</v>
      </c>
      <c r="L22" s="7">
        <v>25000</v>
      </c>
      <c r="M22" s="7">
        <v>14025</v>
      </c>
    </row>
    <row r="23" spans="1:13" x14ac:dyDescent="0.25">
      <c r="A23" s="3" t="s">
        <v>13</v>
      </c>
      <c r="B23" s="4" t="s">
        <v>14</v>
      </c>
      <c r="C23" s="4" t="s">
        <v>90</v>
      </c>
      <c r="D23" s="4" t="s">
        <v>91</v>
      </c>
      <c r="E23" s="4" t="s">
        <v>17</v>
      </c>
      <c r="F23" s="4" t="s">
        <v>92</v>
      </c>
      <c r="G23" s="4" t="s">
        <v>93</v>
      </c>
      <c r="H23" s="4" t="s">
        <v>92</v>
      </c>
      <c r="I23" s="5" t="s">
        <v>93</v>
      </c>
      <c r="J23" s="6">
        <v>44927</v>
      </c>
      <c r="K23" s="6">
        <v>45291</v>
      </c>
      <c r="L23" s="7">
        <v>8000</v>
      </c>
      <c r="M23" s="7">
        <v>1986.01</v>
      </c>
    </row>
    <row r="24" spans="1:13" x14ac:dyDescent="0.25">
      <c r="A24" s="3" t="s">
        <v>13</v>
      </c>
      <c r="B24" s="4" t="s">
        <v>14</v>
      </c>
      <c r="C24" s="4" t="s">
        <v>94</v>
      </c>
      <c r="D24" s="4" t="s">
        <v>95</v>
      </c>
      <c r="E24" s="4" t="s">
        <v>96</v>
      </c>
      <c r="F24" s="4" t="s">
        <v>97</v>
      </c>
      <c r="G24" s="4" t="s">
        <v>98</v>
      </c>
      <c r="H24" s="4" t="s">
        <v>97</v>
      </c>
      <c r="I24" s="5" t="s">
        <v>98</v>
      </c>
      <c r="J24" s="6">
        <v>44927</v>
      </c>
      <c r="K24" s="6">
        <v>45291</v>
      </c>
      <c r="L24" s="7">
        <v>90000</v>
      </c>
      <c r="M24" s="7">
        <v>90000</v>
      </c>
    </row>
    <row r="25" spans="1:13" x14ac:dyDescent="0.25">
      <c r="A25" s="3" t="s">
        <v>13</v>
      </c>
      <c r="B25" s="4" t="s">
        <v>14</v>
      </c>
      <c r="C25" s="4" t="s">
        <v>99</v>
      </c>
      <c r="D25" s="4" t="s">
        <v>100</v>
      </c>
      <c r="E25" s="4" t="s">
        <v>96</v>
      </c>
      <c r="F25" s="4" t="s">
        <v>97</v>
      </c>
      <c r="G25" s="4" t="s">
        <v>98</v>
      </c>
      <c r="H25" s="4" t="s">
        <v>97</v>
      </c>
      <c r="I25" s="5" t="s">
        <v>98</v>
      </c>
      <c r="J25" s="6">
        <v>44986</v>
      </c>
      <c r="K25" s="6">
        <v>45291</v>
      </c>
      <c r="L25" s="7">
        <v>60000</v>
      </c>
      <c r="M25" s="7">
        <v>60000</v>
      </c>
    </row>
    <row r="26" spans="1:13" x14ac:dyDescent="0.25">
      <c r="A26" s="3" t="s">
        <v>13</v>
      </c>
      <c r="B26" s="4" t="s">
        <v>14</v>
      </c>
      <c r="C26" s="4" t="s">
        <v>101</v>
      </c>
      <c r="D26" s="4" t="s">
        <v>102</v>
      </c>
      <c r="E26" s="4" t="s">
        <v>17</v>
      </c>
      <c r="F26" s="4" t="s">
        <v>97</v>
      </c>
      <c r="G26" s="4" t="s">
        <v>98</v>
      </c>
      <c r="H26" s="4" t="s">
        <v>97</v>
      </c>
      <c r="I26" s="5" t="s">
        <v>98</v>
      </c>
      <c r="J26" s="6">
        <v>44986</v>
      </c>
      <c r="K26" s="6">
        <v>45291</v>
      </c>
      <c r="L26" s="7">
        <v>20000</v>
      </c>
      <c r="M26" s="7">
        <v>20000</v>
      </c>
    </row>
    <row r="27" spans="1:13" x14ac:dyDescent="0.25">
      <c r="A27" s="3" t="s">
        <v>13</v>
      </c>
      <c r="B27" s="4" t="s">
        <v>14</v>
      </c>
      <c r="C27" s="4" t="s">
        <v>103</v>
      </c>
      <c r="D27" s="4" t="s">
        <v>104</v>
      </c>
      <c r="E27" s="4" t="s">
        <v>17</v>
      </c>
      <c r="F27" s="4" t="s">
        <v>97</v>
      </c>
      <c r="G27" s="4" t="s">
        <v>98</v>
      </c>
      <c r="H27" s="4" t="s">
        <v>97</v>
      </c>
      <c r="I27" s="5" t="s">
        <v>98</v>
      </c>
      <c r="J27" s="6">
        <v>45191</v>
      </c>
      <c r="K27" s="6">
        <v>45291</v>
      </c>
      <c r="L27" s="7">
        <v>20000</v>
      </c>
      <c r="M27" s="7">
        <v>20000</v>
      </c>
    </row>
    <row r="28" spans="1:13" x14ac:dyDescent="0.25">
      <c r="A28" s="3" t="s">
        <v>13</v>
      </c>
      <c r="B28" s="4" t="s">
        <v>14</v>
      </c>
      <c r="C28" s="4" t="s">
        <v>105</v>
      </c>
      <c r="D28" s="4" t="s">
        <v>106</v>
      </c>
      <c r="E28" s="4" t="s">
        <v>17</v>
      </c>
      <c r="F28" s="4" t="s">
        <v>97</v>
      </c>
      <c r="G28" s="4" t="s">
        <v>98</v>
      </c>
      <c r="H28" s="4" t="s">
        <v>97</v>
      </c>
      <c r="I28" s="5" t="s">
        <v>98</v>
      </c>
      <c r="J28" s="6">
        <v>45191</v>
      </c>
      <c r="K28" s="6">
        <v>45291</v>
      </c>
      <c r="L28" s="7">
        <v>20000</v>
      </c>
      <c r="M28" s="7">
        <v>20000</v>
      </c>
    </row>
    <row r="29" spans="1:13" x14ac:dyDescent="0.25">
      <c r="A29" s="3" t="s">
        <v>13</v>
      </c>
      <c r="B29" s="4" t="s">
        <v>14</v>
      </c>
      <c r="C29" s="4" t="s">
        <v>107</v>
      </c>
      <c r="D29" s="4" t="s">
        <v>108</v>
      </c>
      <c r="E29" s="4" t="s">
        <v>17</v>
      </c>
      <c r="F29" s="4" t="s">
        <v>97</v>
      </c>
      <c r="G29" s="4" t="s">
        <v>98</v>
      </c>
      <c r="H29" s="4" t="s">
        <v>97</v>
      </c>
      <c r="I29" s="5" t="s">
        <v>98</v>
      </c>
      <c r="J29" s="6">
        <v>45063</v>
      </c>
      <c r="K29" s="6">
        <v>45291</v>
      </c>
      <c r="L29" s="7">
        <v>35000</v>
      </c>
      <c r="M29" s="7">
        <v>35000</v>
      </c>
    </row>
    <row r="30" spans="1:13" x14ac:dyDescent="0.25">
      <c r="A30" s="3" t="s">
        <v>13</v>
      </c>
      <c r="B30" s="4" t="s">
        <v>14</v>
      </c>
      <c r="C30" s="4" t="s">
        <v>109</v>
      </c>
      <c r="D30" s="4" t="s">
        <v>110</v>
      </c>
      <c r="E30" s="4" t="s">
        <v>17</v>
      </c>
      <c r="F30" s="4" t="s">
        <v>97</v>
      </c>
      <c r="G30" s="4" t="s">
        <v>98</v>
      </c>
      <c r="H30" s="4" t="s">
        <v>97</v>
      </c>
      <c r="I30" s="5" t="s">
        <v>98</v>
      </c>
      <c r="J30" s="6">
        <v>44927</v>
      </c>
      <c r="K30" s="6">
        <v>45291</v>
      </c>
      <c r="L30" s="7">
        <v>39500</v>
      </c>
      <c r="M30" s="7">
        <v>0</v>
      </c>
    </row>
    <row r="31" spans="1:13" x14ac:dyDescent="0.25">
      <c r="A31" s="3" t="s">
        <v>13</v>
      </c>
      <c r="B31" s="4" t="s">
        <v>14</v>
      </c>
      <c r="C31" s="4" t="s">
        <v>111</v>
      </c>
      <c r="D31" s="4" t="s">
        <v>112</v>
      </c>
      <c r="E31" s="4" t="s">
        <v>17</v>
      </c>
      <c r="F31" s="4" t="s">
        <v>113</v>
      </c>
      <c r="G31" s="4" t="s">
        <v>114</v>
      </c>
      <c r="H31" s="4" t="s">
        <v>113</v>
      </c>
      <c r="I31" s="5" t="s">
        <v>114</v>
      </c>
      <c r="J31" s="6">
        <v>44927</v>
      </c>
      <c r="K31" s="6">
        <v>45291</v>
      </c>
      <c r="L31" s="7">
        <v>5000</v>
      </c>
      <c r="M31" s="7">
        <v>1314</v>
      </c>
    </row>
    <row r="32" spans="1:13" x14ac:dyDescent="0.25">
      <c r="A32" s="3" t="s">
        <v>13</v>
      </c>
      <c r="B32" s="4" t="s">
        <v>14</v>
      </c>
      <c r="C32" s="4" t="s">
        <v>115</v>
      </c>
      <c r="D32" s="4" t="s">
        <v>116</v>
      </c>
      <c r="E32" s="4" t="s">
        <v>17</v>
      </c>
      <c r="F32" s="4" t="s">
        <v>117</v>
      </c>
      <c r="G32" s="4" t="s">
        <v>118</v>
      </c>
      <c r="H32" s="4" t="s">
        <v>117</v>
      </c>
      <c r="I32" s="5" t="s">
        <v>118</v>
      </c>
      <c r="J32" s="6">
        <v>44927</v>
      </c>
      <c r="K32" s="6">
        <v>45291</v>
      </c>
      <c r="L32" s="7">
        <v>10000</v>
      </c>
      <c r="M32" s="7">
        <v>2800.87</v>
      </c>
    </row>
    <row r="33" spans="1:13" x14ac:dyDescent="0.25">
      <c r="A33" s="3" t="s">
        <v>13</v>
      </c>
      <c r="B33" s="4" t="s">
        <v>14</v>
      </c>
      <c r="C33" s="4" t="s">
        <v>119</v>
      </c>
      <c r="D33" s="4" t="s">
        <v>55</v>
      </c>
      <c r="E33" s="4" t="s">
        <v>17</v>
      </c>
      <c r="F33" s="4" t="s">
        <v>120</v>
      </c>
      <c r="G33" s="4" t="s">
        <v>121</v>
      </c>
      <c r="H33" s="4" t="s">
        <v>120</v>
      </c>
      <c r="I33" s="5" t="s">
        <v>121</v>
      </c>
      <c r="J33" s="6">
        <v>44927</v>
      </c>
      <c r="K33" s="6">
        <v>45291</v>
      </c>
      <c r="L33" s="7">
        <v>39000</v>
      </c>
      <c r="M33" s="7">
        <v>22913.55</v>
      </c>
    </row>
    <row r="34" spans="1:13" x14ac:dyDescent="0.25">
      <c r="A34" s="3" t="s">
        <v>13</v>
      </c>
      <c r="B34" s="4" t="s">
        <v>14</v>
      </c>
      <c r="C34" s="4" t="s">
        <v>122</v>
      </c>
      <c r="D34" s="4" t="s">
        <v>123</v>
      </c>
      <c r="E34" s="4" t="s">
        <v>17</v>
      </c>
      <c r="F34" s="4" t="s">
        <v>124</v>
      </c>
      <c r="G34" s="4" t="s">
        <v>125</v>
      </c>
      <c r="H34" s="4" t="s">
        <v>124</v>
      </c>
      <c r="I34" s="5" t="s">
        <v>125</v>
      </c>
      <c r="J34" s="6">
        <v>44927</v>
      </c>
      <c r="K34" s="6">
        <v>45291</v>
      </c>
      <c r="L34" s="7">
        <v>35000</v>
      </c>
      <c r="M34" s="7">
        <v>16985.939999999999</v>
      </c>
    </row>
    <row r="35" spans="1:13" x14ac:dyDescent="0.25">
      <c r="A35" s="3" t="s">
        <v>13</v>
      </c>
      <c r="B35" s="4" t="s">
        <v>14</v>
      </c>
      <c r="C35" s="4" t="s">
        <v>126</v>
      </c>
      <c r="D35" s="4" t="s">
        <v>127</v>
      </c>
      <c r="E35" s="4" t="s">
        <v>17</v>
      </c>
      <c r="F35" s="4" t="s">
        <v>128</v>
      </c>
      <c r="G35" s="4" t="s">
        <v>129</v>
      </c>
      <c r="H35" s="4" t="s">
        <v>128</v>
      </c>
      <c r="I35" s="5" t="s">
        <v>129</v>
      </c>
      <c r="J35" s="6">
        <v>44927</v>
      </c>
      <c r="K35" s="6">
        <v>45291</v>
      </c>
      <c r="L35" s="7">
        <v>35000</v>
      </c>
      <c r="M35" s="7">
        <v>3000</v>
      </c>
    </row>
    <row r="36" spans="1:13" x14ac:dyDescent="0.25">
      <c r="A36" s="3" t="s">
        <v>13</v>
      </c>
      <c r="B36" s="4" t="s">
        <v>14</v>
      </c>
      <c r="C36" s="4" t="s">
        <v>130</v>
      </c>
      <c r="D36" s="4" t="s">
        <v>131</v>
      </c>
      <c r="E36" s="4" t="s">
        <v>17</v>
      </c>
      <c r="F36" s="4" t="s">
        <v>132</v>
      </c>
      <c r="G36" s="4" t="s">
        <v>133</v>
      </c>
      <c r="H36" s="4" t="s">
        <v>132</v>
      </c>
      <c r="I36" s="5" t="s">
        <v>133</v>
      </c>
      <c r="J36" s="6">
        <v>44603</v>
      </c>
      <c r="K36" s="6">
        <v>45291</v>
      </c>
      <c r="L36" s="7">
        <v>2300</v>
      </c>
      <c r="M36" s="7">
        <v>2218</v>
      </c>
    </row>
    <row r="37" spans="1:13" x14ac:dyDescent="0.25">
      <c r="A37" s="3" t="s">
        <v>13</v>
      </c>
      <c r="B37" s="4" t="s">
        <v>14</v>
      </c>
      <c r="C37" s="4" t="s">
        <v>134</v>
      </c>
      <c r="D37" s="4" t="s">
        <v>135</v>
      </c>
      <c r="E37" s="4" t="s">
        <v>17</v>
      </c>
      <c r="F37" s="4" t="s">
        <v>136</v>
      </c>
      <c r="G37" s="4" t="s">
        <v>137</v>
      </c>
      <c r="H37" s="4" t="s">
        <v>136</v>
      </c>
      <c r="I37" s="5" t="s">
        <v>137</v>
      </c>
      <c r="J37" s="6">
        <v>44927</v>
      </c>
      <c r="K37" s="6">
        <v>45291</v>
      </c>
      <c r="L37" s="7">
        <v>10000</v>
      </c>
      <c r="M37" s="7">
        <v>1194.82</v>
      </c>
    </row>
    <row r="38" spans="1:13" x14ac:dyDescent="0.25">
      <c r="A38" s="3" t="s">
        <v>13</v>
      </c>
      <c r="B38" s="4" t="s">
        <v>14</v>
      </c>
      <c r="C38" s="4" t="s">
        <v>138</v>
      </c>
      <c r="D38" s="4" t="s">
        <v>139</v>
      </c>
      <c r="E38" s="4" t="s">
        <v>17</v>
      </c>
      <c r="F38" s="4" t="s">
        <v>140</v>
      </c>
      <c r="G38" s="4" t="s">
        <v>141</v>
      </c>
      <c r="H38" s="4" t="s">
        <v>140</v>
      </c>
      <c r="I38" s="5" t="s">
        <v>141</v>
      </c>
      <c r="J38" s="6">
        <v>44927</v>
      </c>
      <c r="K38" s="6">
        <v>45291</v>
      </c>
      <c r="L38" s="7">
        <v>35000</v>
      </c>
      <c r="M38" s="7">
        <v>3693</v>
      </c>
    </row>
    <row r="39" spans="1:13" x14ac:dyDescent="0.25">
      <c r="A39" s="3" t="s">
        <v>13</v>
      </c>
      <c r="B39" s="4" t="s">
        <v>14</v>
      </c>
      <c r="C39" s="4" t="s">
        <v>142</v>
      </c>
      <c r="D39" s="4" t="s">
        <v>143</v>
      </c>
      <c r="E39" s="4" t="s">
        <v>17</v>
      </c>
      <c r="F39" s="4" t="s">
        <v>144</v>
      </c>
      <c r="G39" s="4" t="s">
        <v>145</v>
      </c>
      <c r="H39" s="4" t="s">
        <v>144</v>
      </c>
      <c r="I39" s="5" t="s">
        <v>145</v>
      </c>
      <c r="J39" s="6">
        <v>44927</v>
      </c>
      <c r="K39" s="6">
        <v>45291</v>
      </c>
      <c r="L39" s="7">
        <v>5000</v>
      </c>
      <c r="M39" s="7">
        <v>1310.96</v>
      </c>
    </row>
    <row r="40" spans="1:13" x14ac:dyDescent="0.25">
      <c r="A40" s="3" t="s">
        <v>13</v>
      </c>
      <c r="B40" s="4" t="s">
        <v>14</v>
      </c>
      <c r="C40" s="4" t="s">
        <v>146</v>
      </c>
      <c r="D40" s="4" t="s">
        <v>147</v>
      </c>
      <c r="E40" s="4" t="s">
        <v>17</v>
      </c>
      <c r="F40" s="4" t="s">
        <v>148</v>
      </c>
      <c r="G40" s="4" t="s">
        <v>149</v>
      </c>
      <c r="H40" s="4" t="s">
        <v>148</v>
      </c>
      <c r="I40" s="5" t="s">
        <v>149</v>
      </c>
      <c r="J40" s="6">
        <v>44927</v>
      </c>
      <c r="K40" s="6">
        <v>45291</v>
      </c>
      <c r="L40" s="7">
        <v>3000</v>
      </c>
      <c r="M40" s="7">
        <f>3284.35-168.17-404.98</f>
        <v>2711.2</v>
      </c>
    </row>
    <row r="41" spans="1:13" x14ac:dyDescent="0.25">
      <c r="A41" s="3" t="s">
        <v>13</v>
      </c>
      <c r="B41" s="4" t="s">
        <v>14</v>
      </c>
      <c r="C41" s="4" t="s">
        <v>150</v>
      </c>
      <c r="D41" s="4" t="s">
        <v>16</v>
      </c>
      <c r="E41" s="4" t="s">
        <v>17</v>
      </c>
      <c r="F41" s="4" t="s">
        <v>151</v>
      </c>
      <c r="G41" s="4" t="s">
        <v>152</v>
      </c>
      <c r="H41" s="4" t="s">
        <v>151</v>
      </c>
      <c r="I41" s="5" t="s">
        <v>152</v>
      </c>
      <c r="J41" s="6">
        <v>44927</v>
      </c>
      <c r="K41" s="6">
        <v>45291</v>
      </c>
      <c r="L41" s="7">
        <v>25000</v>
      </c>
      <c r="M41" s="7">
        <v>18346.77</v>
      </c>
    </row>
    <row r="42" spans="1:13" x14ac:dyDescent="0.25">
      <c r="A42" s="3" t="s">
        <v>13</v>
      </c>
      <c r="B42" s="4" t="s">
        <v>14</v>
      </c>
      <c r="C42" s="4" t="s">
        <v>153</v>
      </c>
      <c r="D42" s="4" t="s">
        <v>154</v>
      </c>
      <c r="E42" s="4" t="s">
        <v>17</v>
      </c>
      <c r="F42" s="4" t="s">
        <v>155</v>
      </c>
      <c r="G42" s="4" t="s">
        <v>156</v>
      </c>
      <c r="H42" s="4" t="s">
        <v>155</v>
      </c>
      <c r="I42" s="5" t="s">
        <v>156</v>
      </c>
      <c r="J42" s="6">
        <v>44927</v>
      </c>
      <c r="K42" s="6">
        <v>45291</v>
      </c>
      <c r="L42" s="7">
        <v>6000</v>
      </c>
      <c r="M42" s="7">
        <v>1465.6</v>
      </c>
    </row>
    <row r="43" spans="1:13" x14ac:dyDescent="0.25">
      <c r="A43" s="3" t="s">
        <v>13</v>
      </c>
      <c r="B43" s="4" t="s">
        <v>14</v>
      </c>
      <c r="C43" s="4" t="s">
        <v>157</v>
      </c>
      <c r="D43" s="4" t="s">
        <v>158</v>
      </c>
      <c r="E43" s="4" t="s">
        <v>17</v>
      </c>
      <c r="F43" s="4" t="s">
        <v>159</v>
      </c>
      <c r="G43" s="4" t="s">
        <v>160</v>
      </c>
      <c r="H43" s="4" t="s">
        <v>159</v>
      </c>
      <c r="I43" s="5" t="s">
        <v>160</v>
      </c>
      <c r="J43" s="6">
        <v>44927</v>
      </c>
      <c r="K43" s="6">
        <v>45291</v>
      </c>
      <c r="L43" s="7">
        <v>25000</v>
      </c>
      <c r="M43" s="7">
        <v>15892.7</v>
      </c>
    </row>
    <row r="44" spans="1:13" x14ac:dyDescent="0.25">
      <c r="A44" s="3" t="s">
        <v>13</v>
      </c>
      <c r="B44" s="4" t="s">
        <v>14</v>
      </c>
      <c r="C44" s="4" t="s">
        <v>161</v>
      </c>
      <c r="D44" s="4" t="s">
        <v>162</v>
      </c>
      <c r="E44" s="4" t="s">
        <v>17</v>
      </c>
      <c r="F44" s="4" t="s">
        <v>163</v>
      </c>
      <c r="G44" s="4" t="s">
        <v>164</v>
      </c>
      <c r="H44" s="4" t="s">
        <v>163</v>
      </c>
      <c r="I44" s="5" t="s">
        <v>164</v>
      </c>
      <c r="J44" s="6">
        <v>44927</v>
      </c>
      <c r="K44" s="6">
        <v>45291</v>
      </c>
      <c r="L44" s="7">
        <v>15000</v>
      </c>
      <c r="M44" s="7">
        <v>6545.55</v>
      </c>
    </row>
    <row r="45" spans="1:13" x14ac:dyDescent="0.25">
      <c r="A45" s="3" t="s">
        <v>13</v>
      </c>
      <c r="B45" s="4" t="s">
        <v>14</v>
      </c>
      <c r="C45" s="4" t="s">
        <v>165</v>
      </c>
      <c r="D45" s="4" t="s">
        <v>166</v>
      </c>
      <c r="E45" s="4" t="s">
        <v>17</v>
      </c>
      <c r="F45" s="4" t="s">
        <v>167</v>
      </c>
      <c r="G45" s="4" t="s">
        <v>168</v>
      </c>
      <c r="H45" s="4" t="s">
        <v>167</v>
      </c>
      <c r="I45" s="5" t="s">
        <v>168</v>
      </c>
      <c r="J45" s="6">
        <v>44927</v>
      </c>
      <c r="K45" s="6">
        <v>45291</v>
      </c>
      <c r="L45" s="7">
        <v>39500</v>
      </c>
      <c r="M45" s="7">
        <v>7600</v>
      </c>
    </row>
    <row r="46" spans="1:13" x14ac:dyDescent="0.25">
      <c r="A46" s="3" t="s">
        <v>13</v>
      </c>
      <c r="B46" s="4" t="s">
        <v>14</v>
      </c>
      <c r="C46" s="4" t="s">
        <v>169</v>
      </c>
      <c r="D46" s="4" t="s">
        <v>170</v>
      </c>
      <c r="E46" s="4" t="s">
        <v>17</v>
      </c>
      <c r="F46" s="4" t="s">
        <v>171</v>
      </c>
      <c r="G46" s="4" t="s">
        <v>172</v>
      </c>
      <c r="H46" s="4" t="s">
        <v>171</v>
      </c>
      <c r="I46" s="5" t="s">
        <v>172</v>
      </c>
      <c r="J46" s="6">
        <v>44927</v>
      </c>
      <c r="K46" s="6">
        <v>45291</v>
      </c>
      <c r="L46" s="7">
        <v>1000</v>
      </c>
      <c r="M46" s="7">
        <v>0</v>
      </c>
    </row>
    <row r="47" spans="1:13" x14ac:dyDescent="0.25">
      <c r="A47" s="3" t="s">
        <v>13</v>
      </c>
      <c r="B47" s="4" t="s">
        <v>14</v>
      </c>
      <c r="C47" s="4" t="s">
        <v>173</v>
      </c>
      <c r="D47" s="4" t="s">
        <v>174</v>
      </c>
      <c r="E47" s="4" t="s">
        <v>17</v>
      </c>
      <c r="F47" s="4" t="s">
        <v>175</v>
      </c>
      <c r="G47" s="4" t="s">
        <v>176</v>
      </c>
      <c r="H47" s="4" t="s">
        <v>175</v>
      </c>
      <c r="I47" s="5" t="s">
        <v>176</v>
      </c>
      <c r="J47" s="6">
        <v>44927</v>
      </c>
      <c r="K47" s="6">
        <v>45291</v>
      </c>
      <c r="L47" s="7">
        <v>27000</v>
      </c>
      <c r="M47" s="7">
        <v>18258.95</v>
      </c>
    </row>
    <row r="48" spans="1:13" x14ac:dyDescent="0.25">
      <c r="A48" s="3" t="s">
        <v>13</v>
      </c>
      <c r="B48" s="4" t="s">
        <v>14</v>
      </c>
      <c r="C48" s="4" t="s">
        <v>177</v>
      </c>
      <c r="D48" s="4" t="s">
        <v>178</v>
      </c>
      <c r="E48" s="4" t="s">
        <v>17</v>
      </c>
      <c r="F48" s="4" t="s">
        <v>175</v>
      </c>
      <c r="G48" s="4" t="s">
        <v>176</v>
      </c>
      <c r="H48" s="4" t="s">
        <v>175</v>
      </c>
      <c r="I48" s="5" t="s">
        <v>176</v>
      </c>
      <c r="J48" s="6">
        <v>44927</v>
      </c>
      <c r="K48" s="6">
        <v>45291</v>
      </c>
      <c r="L48" s="7">
        <v>39000</v>
      </c>
      <c r="M48" s="7">
        <v>23495</v>
      </c>
    </row>
    <row r="49" spans="1:13" x14ac:dyDescent="0.25">
      <c r="A49" s="3" t="s">
        <v>13</v>
      </c>
      <c r="B49" s="4" t="s">
        <v>14</v>
      </c>
      <c r="C49" s="4" t="s">
        <v>179</v>
      </c>
      <c r="D49" s="4" t="s">
        <v>180</v>
      </c>
      <c r="E49" s="4" t="s">
        <v>181</v>
      </c>
      <c r="F49" s="4" t="s">
        <v>182</v>
      </c>
      <c r="G49" s="4" t="s">
        <v>183</v>
      </c>
      <c r="H49" s="4" t="s">
        <v>182</v>
      </c>
      <c r="I49" s="5" t="s">
        <v>183</v>
      </c>
      <c r="J49" s="6">
        <v>42552</v>
      </c>
      <c r="K49" s="6">
        <v>45291</v>
      </c>
      <c r="L49" s="7">
        <v>298065.3</v>
      </c>
      <c r="M49" s="7">
        <f>216987.14+39691.96</f>
        <v>256679.1</v>
      </c>
    </row>
    <row r="50" spans="1:13" x14ac:dyDescent="0.25">
      <c r="A50" s="3" t="s">
        <v>13</v>
      </c>
      <c r="B50" s="4" t="s">
        <v>14</v>
      </c>
      <c r="C50" s="4" t="s">
        <v>184</v>
      </c>
      <c r="D50" s="4" t="s">
        <v>185</v>
      </c>
      <c r="E50" s="4" t="s">
        <v>17</v>
      </c>
      <c r="F50" s="4" t="s">
        <v>186</v>
      </c>
      <c r="G50" s="4" t="s">
        <v>187</v>
      </c>
      <c r="H50" s="4" t="s">
        <v>186</v>
      </c>
      <c r="I50" s="5" t="s">
        <v>187</v>
      </c>
      <c r="J50" s="6">
        <v>44197</v>
      </c>
      <c r="K50" s="6">
        <v>45291</v>
      </c>
      <c r="L50" s="7">
        <v>30000</v>
      </c>
      <c r="M50" s="7">
        <f>12016.77-751.97-1070.78-292.86</f>
        <v>9901.16</v>
      </c>
    </row>
    <row r="51" spans="1:13" x14ac:dyDescent="0.25">
      <c r="A51" s="3" t="s">
        <v>13</v>
      </c>
      <c r="B51" s="4" t="s">
        <v>14</v>
      </c>
      <c r="C51" s="4" t="s">
        <v>188</v>
      </c>
      <c r="D51" s="4" t="s">
        <v>189</v>
      </c>
      <c r="E51" s="4" t="s">
        <v>17</v>
      </c>
      <c r="F51" s="4" t="s">
        <v>190</v>
      </c>
      <c r="G51" s="4" t="s">
        <v>191</v>
      </c>
      <c r="H51" s="4" t="s">
        <v>190</v>
      </c>
      <c r="I51" s="5" t="s">
        <v>191</v>
      </c>
      <c r="J51" s="6">
        <v>44927</v>
      </c>
      <c r="K51" s="6">
        <v>45291</v>
      </c>
      <c r="L51" s="7">
        <v>30000</v>
      </c>
      <c r="M51" s="7">
        <v>16395</v>
      </c>
    </row>
    <row r="52" spans="1:13" x14ac:dyDescent="0.25">
      <c r="A52" s="3" t="s">
        <v>13</v>
      </c>
      <c r="B52" s="4" t="s">
        <v>14</v>
      </c>
      <c r="C52" s="4" t="s">
        <v>192</v>
      </c>
      <c r="D52" s="4" t="s">
        <v>193</v>
      </c>
      <c r="E52" s="4" t="s">
        <v>17</v>
      </c>
      <c r="F52" s="4" t="s">
        <v>194</v>
      </c>
      <c r="G52" s="4" t="s">
        <v>195</v>
      </c>
      <c r="H52" s="4" t="s">
        <v>194</v>
      </c>
      <c r="I52" s="5" t="s">
        <v>195</v>
      </c>
      <c r="J52" s="6">
        <v>45200</v>
      </c>
      <c r="K52" s="6">
        <v>45291</v>
      </c>
      <c r="L52" s="7">
        <v>500</v>
      </c>
      <c r="M52" s="7">
        <v>500</v>
      </c>
    </row>
    <row r="53" spans="1:13" x14ac:dyDescent="0.25">
      <c r="A53" s="3" t="s">
        <v>13</v>
      </c>
      <c r="B53" s="4" t="s">
        <v>14</v>
      </c>
      <c r="C53" s="4" t="s">
        <v>196</v>
      </c>
      <c r="D53" s="4" t="s">
        <v>197</v>
      </c>
      <c r="E53" s="4" t="s">
        <v>17</v>
      </c>
      <c r="F53" s="4" t="s">
        <v>198</v>
      </c>
      <c r="G53" s="4" t="s">
        <v>199</v>
      </c>
      <c r="H53" s="4" t="s">
        <v>198</v>
      </c>
      <c r="I53" s="5" t="s">
        <v>199</v>
      </c>
      <c r="J53" s="6">
        <v>45063</v>
      </c>
      <c r="K53" s="6">
        <v>45291</v>
      </c>
      <c r="L53" s="7">
        <v>25000</v>
      </c>
      <c r="M53" s="7">
        <v>25000</v>
      </c>
    </row>
    <row r="54" spans="1:13" x14ac:dyDescent="0.25">
      <c r="A54" s="3" t="s">
        <v>13</v>
      </c>
      <c r="B54" s="4" t="s">
        <v>14</v>
      </c>
      <c r="C54" s="4" t="s">
        <v>200</v>
      </c>
      <c r="D54" s="4" t="s">
        <v>201</v>
      </c>
      <c r="E54" s="4" t="s">
        <v>17</v>
      </c>
      <c r="F54" s="4" t="s">
        <v>198</v>
      </c>
      <c r="G54" s="4" t="s">
        <v>199</v>
      </c>
      <c r="H54" s="4" t="s">
        <v>198</v>
      </c>
      <c r="I54" s="5" t="s">
        <v>199</v>
      </c>
      <c r="J54" s="6">
        <v>44927</v>
      </c>
      <c r="K54" s="6">
        <v>45291</v>
      </c>
      <c r="L54" s="7">
        <v>39000</v>
      </c>
      <c r="M54" s="7">
        <v>0</v>
      </c>
    </row>
    <row r="55" spans="1:13" x14ac:dyDescent="0.25">
      <c r="A55" s="3" t="s">
        <v>13</v>
      </c>
      <c r="B55" s="4" t="s">
        <v>14</v>
      </c>
      <c r="C55" s="4" t="s">
        <v>202</v>
      </c>
      <c r="D55" s="4" t="s">
        <v>203</v>
      </c>
      <c r="E55" s="4" t="s">
        <v>17</v>
      </c>
      <c r="F55" s="4" t="s">
        <v>198</v>
      </c>
      <c r="G55" s="4" t="s">
        <v>199</v>
      </c>
      <c r="H55" s="4" t="s">
        <v>198</v>
      </c>
      <c r="I55" s="5" t="s">
        <v>199</v>
      </c>
      <c r="J55" s="6">
        <v>45063</v>
      </c>
      <c r="K55" s="6">
        <v>45291</v>
      </c>
      <c r="L55" s="7">
        <v>35000</v>
      </c>
      <c r="M55" s="7">
        <v>35000</v>
      </c>
    </row>
    <row r="56" spans="1:13" x14ac:dyDescent="0.25">
      <c r="A56" s="3" t="s">
        <v>13</v>
      </c>
      <c r="B56" s="4" t="s">
        <v>14</v>
      </c>
      <c r="C56" s="4" t="s">
        <v>204</v>
      </c>
      <c r="D56" s="4" t="s">
        <v>205</v>
      </c>
      <c r="E56" s="4" t="s">
        <v>17</v>
      </c>
      <c r="F56" s="4" t="s">
        <v>206</v>
      </c>
      <c r="G56" s="4" t="s">
        <v>207</v>
      </c>
      <c r="H56" s="4" t="s">
        <v>206</v>
      </c>
      <c r="I56" s="5" t="s">
        <v>207</v>
      </c>
      <c r="J56" s="6">
        <v>44927</v>
      </c>
      <c r="K56" s="6">
        <v>45291</v>
      </c>
      <c r="L56" s="7">
        <v>2500</v>
      </c>
      <c r="M56" s="7">
        <v>114.71</v>
      </c>
    </row>
    <row r="57" spans="1:13" x14ac:dyDescent="0.25">
      <c r="A57" s="3" t="s">
        <v>13</v>
      </c>
      <c r="B57" s="4" t="s">
        <v>14</v>
      </c>
      <c r="C57" s="4" t="s">
        <v>208</v>
      </c>
      <c r="D57" s="4" t="s">
        <v>209</v>
      </c>
      <c r="E57" s="4" t="s">
        <v>17</v>
      </c>
      <c r="F57" s="4" t="s">
        <v>210</v>
      </c>
      <c r="G57" s="4" t="s">
        <v>211</v>
      </c>
      <c r="H57" s="4" t="s">
        <v>210</v>
      </c>
      <c r="I57" s="5" t="s">
        <v>211</v>
      </c>
      <c r="J57" s="6">
        <v>44927</v>
      </c>
      <c r="K57" s="6">
        <v>45291</v>
      </c>
      <c r="L57" s="7">
        <v>6000</v>
      </c>
      <c r="M57" s="7">
        <v>1560</v>
      </c>
    </row>
    <row r="58" spans="1:13" x14ac:dyDescent="0.25">
      <c r="A58" s="3" t="s">
        <v>13</v>
      </c>
      <c r="B58" s="4" t="s">
        <v>14</v>
      </c>
      <c r="C58" s="4" t="s">
        <v>212</v>
      </c>
      <c r="D58" s="4" t="s">
        <v>213</v>
      </c>
      <c r="E58" s="4" t="s">
        <v>17</v>
      </c>
      <c r="F58" s="4" t="s">
        <v>214</v>
      </c>
      <c r="G58" s="4" t="s">
        <v>215</v>
      </c>
      <c r="H58" s="4" t="s">
        <v>214</v>
      </c>
      <c r="I58" s="5" t="s">
        <v>215</v>
      </c>
      <c r="J58" s="6">
        <v>44927</v>
      </c>
      <c r="K58" s="6">
        <v>45291</v>
      </c>
      <c r="L58" s="7">
        <v>35000</v>
      </c>
      <c r="M58" s="7">
        <v>23385.119999999999</v>
      </c>
    </row>
    <row r="59" spans="1:13" x14ac:dyDescent="0.25">
      <c r="A59" s="3" t="s">
        <v>13</v>
      </c>
      <c r="B59" s="4" t="s">
        <v>14</v>
      </c>
      <c r="C59" s="4" t="s">
        <v>216</v>
      </c>
      <c r="D59" s="4" t="s">
        <v>135</v>
      </c>
      <c r="E59" s="4" t="s">
        <v>17</v>
      </c>
      <c r="F59" s="4" t="s">
        <v>217</v>
      </c>
      <c r="G59" s="4" t="s">
        <v>218</v>
      </c>
      <c r="H59" s="4" t="s">
        <v>217</v>
      </c>
      <c r="I59" s="5" t="s">
        <v>218</v>
      </c>
      <c r="J59" s="6">
        <v>44927</v>
      </c>
      <c r="K59" s="6">
        <v>45291</v>
      </c>
      <c r="L59" s="7">
        <v>35000</v>
      </c>
      <c r="M59" s="7">
        <v>14109.53</v>
      </c>
    </row>
    <row r="60" spans="1:13" x14ac:dyDescent="0.25">
      <c r="A60" s="3" t="s">
        <v>13</v>
      </c>
      <c r="B60" s="4" t="s">
        <v>14</v>
      </c>
      <c r="C60" s="4" t="s">
        <v>219</v>
      </c>
      <c r="D60" s="4" t="s">
        <v>220</v>
      </c>
      <c r="E60" s="4" t="s">
        <v>17</v>
      </c>
      <c r="F60" s="4" t="s">
        <v>221</v>
      </c>
      <c r="G60" s="4" t="s">
        <v>222</v>
      </c>
      <c r="H60" s="4" t="s">
        <v>221</v>
      </c>
      <c r="I60" s="5" t="s">
        <v>222</v>
      </c>
      <c r="J60" s="6">
        <v>44927</v>
      </c>
      <c r="K60" s="6">
        <v>45291</v>
      </c>
      <c r="L60" s="7">
        <v>15000</v>
      </c>
      <c r="M60" s="7">
        <v>5125</v>
      </c>
    </row>
    <row r="61" spans="1:13" x14ac:dyDescent="0.25">
      <c r="A61" s="3" t="s">
        <v>13</v>
      </c>
      <c r="B61" s="4" t="s">
        <v>14</v>
      </c>
      <c r="C61" s="4" t="s">
        <v>223</v>
      </c>
      <c r="D61" s="4" t="s">
        <v>224</v>
      </c>
      <c r="E61" s="4" t="s">
        <v>17</v>
      </c>
      <c r="F61" s="4" t="s">
        <v>225</v>
      </c>
      <c r="G61" s="4" t="s">
        <v>226</v>
      </c>
      <c r="H61" s="4" t="s">
        <v>225</v>
      </c>
      <c r="I61" s="5" t="s">
        <v>226</v>
      </c>
      <c r="J61" s="6">
        <v>44927</v>
      </c>
      <c r="K61" s="6">
        <v>45291</v>
      </c>
      <c r="L61" s="7">
        <v>10000</v>
      </c>
      <c r="M61" s="7">
        <v>5091.22</v>
      </c>
    </row>
    <row r="62" spans="1:13" x14ac:dyDescent="0.25">
      <c r="A62" s="3" t="s">
        <v>13</v>
      </c>
      <c r="B62" s="4" t="s">
        <v>14</v>
      </c>
      <c r="C62" s="4" t="s">
        <v>227</v>
      </c>
      <c r="D62" s="4" t="s">
        <v>228</v>
      </c>
      <c r="E62" s="4" t="s">
        <v>17</v>
      </c>
      <c r="F62" s="4" t="s">
        <v>229</v>
      </c>
      <c r="G62" s="4" t="s">
        <v>230</v>
      </c>
      <c r="H62" s="4" t="s">
        <v>229</v>
      </c>
      <c r="I62" s="5" t="s">
        <v>230</v>
      </c>
      <c r="J62" s="6">
        <v>45063</v>
      </c>
      <c r="K62" s="6">
        <v>45291</v>
      </c>
      <c r="L62" s="7">
        <v>60000</v>
      </c>
      <c r="M62" s="7">
        <v>60000</v>
      </c>
    </row>
    <row r="63" spans="1:13" x14ac:dyDescent="0.25">
      <c r="A63" s="3" t="s">
        <v>13</v>
      </c>
      <c r="B63" s="4" t="s">
        <v>14</v>
      </c>
      <c r="C63" s="4" t="s">
        <v>231</v>
      </c>
      <c r="D63" s="4" t="s">
        <v>232</v>
      </c>
      <c r="E63" s="4" t="s">
        <v>17</v>
      </c>
      <c r="F63" s="4" t="s">
        <v>229</v>
      </c>
      <c r="G63" s="4" t="s">
        <v>230</v>
      </c>
      <c r="H63" s="4" t="s">
        <v>229</v>
      </c>
      <c r="I63" s="5" t="s">
        <v>230</v>
      </c>
      <c r="J63" s="6">
        <v>44927</v>
      </c>
      <c r="K63" s="6">
        <v>45291</v>
      </c>
      <c r="L63" s="7">
        <v>39000</v>
      </c>
      <c r="M63" s="7">
        <v>0</v>
      </c>
    </row>
    <row r="64" spans="1:13" x14ac:dyDescent="0.25">
      <c r="A64" s="3" t="s">
        <v>13</v>
      </c>
      <c r="B64" s="4" t="s">
        <v>14</v>
      </c>
      <c r="C64" s="4" t="s">
        <v>233</v>
      </c>
      <c r="D64" s="4" t="s">
        <v>234</v>
      </c>
      <c r="E64" s="4" t="s">
        <v>17</v>
      </c>
      <c r="F64" s="4" t="s">
        <v>235</v>
      </c>
      <c r="G64" s="4" t="s">
        <v>236</v>
      </c>
      <c r="H64" s="4" t="s">
        <v>235</v>
      </c>
      <c r="I64" s="5" t="s">
        <v>236</v>
      </c>
      <c r="J64" s="6">
        <v>44927</v>
      </c>
      <c r="K64" s="6">
        <v>45291</v>
      </c>
      <c r="L64" s="7">
        <v>11000</v>
      </c>
      <c r="M64" s="7">
        <v>10407.51</v>
      </c>
    </row>
    <row r="65" spans="1:13" x14ac:dyDescent="0.25">
      <c r="A65" s="3" t="s">
        <v>13</v>
      </c>
      <c r="B65" s="4" t="s">
        <v>14</v>
      </c>
      <c r="C65" s="4" t="s">
        <v>237</v>
      </c>
      <c r="D65" s="4" t="s">
        <v>238</v>
      </c>
      <c r="E65" s="4" t="s">
        <v>17</v>
      </c>
      <c r="F65" s="4" t="s">
        <v>239</v>
      </c>
      <c r="G65" s="4" t="s">
        <v>240</v>
      </c>
      <c r="H65" s="4" t="s">
        <v>239</v>
      </c>
      <c r="I65" s="5" t="s">
        <v>240</v>
      </c>
      <c r="J65" s="6">
        <v>44927</v>
      </c>
      <c r="K65" s="6">
        <v>45291</v>
      </c>
      <c r="L65" s="7">
        <v>17000</v>
      </c>
      <c r="M65" s="7">
        <v>16442</v>
      </c>
    </row>
    <row r="66" spans="1:13" x14ac:dyDescent="0.25">
      <c r="A66" s="3" t="s">
        <v>13</v>
      </c>
      <c r="B66" s="4" t="s">
        <v>14</v>
      </c>
      <c r="C66" s="4" t="s">
        <v>241</v>
      </c>
      <c r="D66" s="4" t="s">
        <v>242</v>
      </c>
      <c r="E66" s="4" t="s">
        <v>17</v>
      </c>
      <c r="F66" s="4" t="s">
        <v>243</v>
      </c>
      <c r="G66" s="4" t="s">
        <v>244</v>
      </c>
      <c r="H66" s="4" t="s">
        <v>243</v>
      </c>
      <c r="I66" s="5" t="s">
        <v>244</v>
      </c>
      <c r="J66" s="6">
        <v>44927</v>
      </c>
      <c r="K66" s="6">
        <v>45291</v>
      </c>
      <c r="L66" s="7">
        <v>20200</v>
      </c>
      <c r="M66" s="7">
        <v>16503.650000000001</v>
      </c>
    </row>
    <row r="67" spans="1:13" x14ac:dyDescent="0.25">
      <c r="A67" s="3" t="s">
        <v>13</v>
      </c>
      <c r="B67" s="4" t="s">
        <v>14</v>
      </c>
      <c r="C67" s="4" t="s">
        <v>245</v>
      </c>
      <c r="D67" s="4" t="s">
        <v>246</v>
      </c>
      <c r="E67" s="4" t="s">
        <v>17</v>
      </c>
      <c r="F67" s="4" t="s">
        <v>247</v>
      </c>
      <c r="G67" s="4" t="s">
        <v>248</v>
      </c>
      <c r="H67" s="4" t="s">
        <v>247</v>
      </c>
      <c r="I67" s="5" t="s">
        <v>248</v>
      </c>
      <c r="J67" s="6">
        <v>45278</v>
      </c>
      <c r="K67" s="6">
        <v>45291</v>
      </c>
      <c r="L67" s="7">
        <v>3000</v>
      </c>
      <c r="M67" s="7">
        <v>0</v>
      </c>
    </row>
    <row r="68" spans="1:13" x14ac:dyDescent="0.25">
      <c r="A68" s="3" t="s">
        <v>13</v>
      </c>
      <c r="B68" s="4" t="s">
        <v>14</v>
      </c>
      <c r="C68" s="4" t="s">
        <v>249</v>
      </c>
      <c r="D68" s="4" t="s">
        <v>246</v>
      </c>
      <c r="E68" s="4" t="s">
        <v>17</v>
      </c>
      <c r="F68" s="4" t="s">
        <v>247</v>
      </c>
      <c r="G68" s="4" t="s">
        <v>248</v>
      </c>
      <c r="H68" s="4" t="s">
        <v>247</v>
      </c>
      <c r="I68" s="5" t="s">
        <v>248</v>
      </c>
      <c r="J68" s="6">
        <v>45072</v>
      </c>
      <c r="K68" s="6">
        <v>45291</v>
      </c>
      <c r="L68" s="7">
        <v>2000</v>
      </c>
      <c r="M68" s="7">
        <v>0</v>
      </c>
    </row>
    <row r="69" spans="1:13" x14ac:dyDescent="0.25">
      <c r="A69" s="3" t="s">
        <v>13</v>
      </c>
      <c r="B69" s="4" t="s">
        <v>14</v>
      </c>
      <c r="C69" s="4" t="s">
        <v>250</v>
      </c>
      <c r="D69" s="4" t="s">
        <v>251</v>
      </c>
      <c r="E69" s="4" t="s">
        <v>17</v>
      </c>
      <c r="F69" s="4" t="s">
        <v>252</v>
      </c>
      <c r="G69" s="4" t="s">
        <v>253</v>
      </c>
      <c r="H69" s="4" t="s">
        <v>252</v>
      </c>
      <c r="I69" s="5" t="s">
        <v>253</v>
      </c>
      <c r="J69" s="6">
        <v>44927</v>
      </c>
      <c r="K69" s="6">
        <v>45291</v>
      </c>
      <c r="L69" s="7">
        <v>10000</v>
      </c>
      <c r="M69" s="7">
        <v>1898.12</v>
      </c>
    </row>
    <row r="70" spans="1:13" x14ac:dyDescent="0.25">
      <c r="A70" s="3" t="s">
        <v>13</v>
      </c>
      <c r="B70" s="4" t="s">
        <v>14</v>
      </c>
      <c r="C70" s="4" t="s">
        <v>254</v>
      </c>
      <c r="D70" s="4" t="s">
        <v>255</v>
      </c>
      <c r="E70" s="4" t="s">
        <v>17</v>
      </c>
      <c r="F70" s="4" t="s">
        <v>256</v>
      </c>
      <c r="G70" s="4" t="s">
        <v>257</v>
      </c>
      <c r="H70" s="4" t="s">
        <v>256</v>
      </c>
      <c r="I70" s="5" t="s">
        <v>257</v>
      </c>
      <c r="J70" s="6">
        <v>44957</v>
      </c>
      <c r="K70" s="6">
        <v>45291</v>
      </c>
      <c r="L70" s="7">
        <v>50900</v>
      </c>
      <c r="M70" s="7">
        <v>50900</v>
      </c>
    </row>
    <row r="71" spans="1:13" x14ac:dyDescent="0.25">
      <c r="A71" s="3" t="s">
        <v>13</v>
      </c>
      <c r="B71" s="4" t="s">
        <v>14</v>
      </c>
      <c r="C71" s="4" t="s">
        <v>258</v>
      </c>
      <c r="D71" s="4" t="s">
        <v>259</v>
      </c>
      <c r="E71" s="4" t="s">
        <v>17</v>
      </c>
      <c r="F71" s="4" t="s">
        <v>256</v>
      </c>
      <c r="G71" s="4" t="s">
        <v>257</v>
      </c>
      <c r="H71" s="4" t="s">
        <v>256</v>
      </c>
      <c r="I71" s="5" t="s">
        <v>257</v>
      </c>
      <c r="J71" s="6">
        <v>45168</v>
      </c>
      <c r="K71" s="6">
        <v>45291</v>
      </c>
      <c r="L71" s="7">
        <v>39000</v>
      </c>
      <c r="M71" s="7">
        <v>0</v>
      </c>
    </row>
    <row r="72" spans="1:13" x14ac:dyDescent="0.25">
      <c r="A72" s="3" t="s">
        <v>13</v>
      </c>
      <c r="B72" s="4" t="s">
        <v>14</v>
      </c>
      <c r="C72" s="4" t="s">
        <v>260</v>
      </c>
      <c r="D72" s="4" t="s">
        <v>261</v>
      </c>
      <c r="E72" s="4" t="s">
        <v>17</v>
      </c>
      <c r="F72" s="4" t="s">
        <v>256</v>
      </c>
      <c r="G72" s="4" t="s">
        <v>257</v>
      </c>
      <c r="H72" s="4" t="s">
        <v>256</v>
      </c>
      <c r="I72" s="5" t="s">
        <v>257</v>
      </c>
      <c r="J72" s="6">
        <v>45238</v>
      </c>
      <c r="K72" s="6">
        <v>45291</v>
      </c>
      <c r="L72" s="7">
        <v>30000</v>
      </c>
      <c r="M72" s="7">
        <v>0</v>
      </c>
    </row>
    <row r="73" spans="1:13" x14ac:dyDescent="0.25">
      <c r="A73" s="3" t="s">
        <v>13</v>
      </c>
      <c r="B73" s="4" t="s">
        <v>14</v>
      </c>
      <c r="C73" s="4" t="s">
        <v>262</v>
      </c>
      <c r="D73" s="4" t="s">
        <v>263</v>
      </c>
      <c r="E73" s="4" t="s">
        <v>17</v>
      </c>
      <c r="F73" s="4" t="s">
        <v>256</v>
      </c>
      <c r="G73" s="4" t="s">
        <v>257</v>
      </c>
      <c r="H73" s="4" t="s">
        <v>256</v>
      </c>
      <c r="I73" s="5" t="s">
        <v>257</v>
      </c>
      <c r="J73" s="6">
        <v>44927</v>
      </c>
      <c r="K73" s="6">
        <v>45291</v>
      </c>
      <c r="L73" s="7">
        <v>39500</v>
      </c>
      <c r="M73" s="7">
        <v>27897</v>
      </c>
    </row>
    <row r="74" spans="1:13" x14ac:dyDescent="0.25">
      <c r="A74" s="3" t="s">
        <v>13</v>
      </c>
      <c r="B74" s="4" t="s">
        <v>14</v>
      </c>
      <c r="C74" s="4" t="s">
        <v>264</v>
      </c>
      <c r="D74" s="4" t="s">
        <v>265</v>
      </c>
      <c r="E74" s="4" t="s">
        <v>17</v>
      </c>
      <c r="F74" s="4" t="s">
        <v>266</v>
      </c>
      <c r="G74" s="4" t="s">
        <v>267</v>
      </c>
      <c r="H74" s="4" t="s">
        <v>266</v>
      </c>
      <c r="I74" s="5" t="s">
        <v>267</v>
      </c>
      <c r="J74" s="6">
        <v>44927</v>
      </c>
      <c r="K74" s="6">
        <v>45291</v>
      </c>
      <c r="L74" s="7">
        <v>3000</v>
      </c>
      <c r="M74" s="7">
        <v>455.53</v>
      </c>
    </row>
    <row r="75" spans="1:13" x14ac:dyDescent="0.25">
      <c r="A75" s="3" t="s">
        <v>13</v>
      </c>
      <c r="B75" s="4" t="s">
        <v>14</v>
      </c>
      <c r="C75" s="4" t="s">
        <v>268</v>
      </c>
      <c r="D75" s="4" t="s">
        <v>269</v>
      </c>
      <c r="E75" s="4" t="s">
        <v>17</v>
      </c>
      <c r="F75" s="4" t="s">
        <v>270</v>
      </c>
      <c r="G75" s="4" t="s">
        <v>271</v>
      </c>
      <c r="H75" s="4" t="s">
        <v>270</v>
      </c>
      <c r="I75" s="5" t="s">
        <v>271</v>
      </c>
      <c r="J75" s="6">
        <v>44927</v>
      </c>
      <c r="K75" s="6">
        <v>45291</v>
      </c>
      <c r="L75" s="7">
        <v>1000</v>
      </c>
      <c r="M75" s="7">
        <f>406.02-73.22</f>
        <v>332.79999999999995</v>
      </c>
    </row>
    <row r="76" spans="1:13" x14ac:dyDescent="0.25">
      <c r="A76" s="3" t="s">
        <v>13</v>
      </c>
      <c r="B76" s="4" t="s">
        <v>14</v>
      </c>
      <c r="C76" s="4" t="s">
        <v>272</v>
      </c>
      <c r="D76" s="4" t="s">
        <v>273</v>
      </c>
      <c r="E76" s="4" t="s">
        <v>17</v>
      </c>
      <c r="F76" s="4" t="s">
        <v>274</v>
      </c>
      <c r="G76" s="4" t="s">
        <v>275</v>
      </c>
      <c r="H76" s="4" t="s">
        <v>274</v>
      </c>
      <c r="I76" s="5" t="s">
        <v>275</v>
      </c>
      <c r="J76" s="6">
        <v>44927</v>
      </c>
      <c r="K76" s="6">
        <v>45291</v>
      </c>
      <c r="L76" s="7">
        <v>8000</v>
      </c>
      <c r="M76" s="7">
        <v>2457.21</v>
      </c>
    </row>
    <row r="77" spans="1:13" x14ac:dyDescent="0.25">
      <c r="A77" s="3" t="s">
        <v>13</v>
      </c>
      <c r="B77" s="4" t="s">
        <v>14</v>
      </c>
      <c r="C77" s="4" t="s">
        <v>276</v>
      </c>
      <c r="D77" s="4" t="s">
        <v>269</v>
      </c>
      <c r="E77" s="4" t="s">
        <v>17</v>
      </c>
      <c r="F77" s="4" t="s">
        <v>277</v>
      </c>
      <c r="G77" s="4" t="s">
        <v>278</v>
      </c>
      <c r="H77" s="4" t="s">
        <v>277</v>
      </c>
      <c r="I77" s="5" t="s">
        <v>278</v>
      </c>
      <c r="J77" s="6">
        <v>44927</v>
      </c>
      <c r="K77" s="6">
        <v>45291</v>
      </c>
      <c r="L77" s="7">
        <v>25000</v>
      </c>
      <c r="M77" s="7">
        <f>11410.32+2562.08</f>
        <v>13972.4</v>
      </c>
    </row>
    <row r="78" spans="1:13" x14ac:dyDescent="0.25">
      <c r="A78" s="3" t="s">
        <v>13</v>
      </c>
      <c r="B78" s="4" t="s">
        <v>14</v>
      </c>
      <c r="C78" s="4" t="s">
        <v>279</v>
      </c>
      <c r="D78" s="4" t="s">
        <v>280</v>
      </c>
      <c r="E78" s="4" t="s">
        <v>17</v>
      </c>
      <c r="F78" s="4" t="s">
        <v>281</v>
      </c>
      <c r="G78" s="4" t="s">
        <v>282</v>
      </c>
      <c r="H78" s="4" t="s">
        <v>281</v>
      </c>
      <c r="I78" s="5" t="s">
        <v>282</v>
      </c>
      <c r="J78" s="6">
        <v>45113</v>
      </c>
      <c r="K78" s="6">
        <v>45291</v>
      </c>
      <c r="L78" s="7">
        <v>1600</v>
      </c>
      <c r="M78" s="7">
        <v>1600</v>
      </c>
    </row>
    <row r="79" spans="1:13" x14ac:dyDescent="0.25">
      <c r="A79" s="3" t="s">
        <v>13</v>
      </c>
      <c r="B79" s="4" t="s">
        <v>14</v>
      </c>
      <c r="C79" s="4" t="s">
        <v>283</v>
      </c>
      <c r="D79" s="4" t="s">
        <v>284</v>
      </c>
      <c r="E79" s="4" t="s">
        <v>17</v>
      </c>
      <c r="F79" s="4" t="s">
        <v>285</v>
      </c>
      <c r="G79" s="4" t="s">
        <v>286</v>
      </c>
      <c r="H79" s="4" t="s">
        <v>285</v>
      </c>
      <c r="I79" s="5" t="s">
        <v>286</v>
      </c>
      <c r="J79" s="6">
        <v>45139</v>
      </c>
      <c r="K79" s="6">
        <v>45291</v>
      </c>
      <c r="L79" s="7">
        <v>1000</v>
      </c>
      <c r="M79" s="7">
        <v>405.72</v>
      </c>
    </row>
    <row r="80" spans="1:13" x14ac:dyDescent="0.25">
      <c r="A80" s="3" t="s">
        <v>13</v>
      </c>
      <c r="B80" s="4" t="s">
        <v>14</v>
      </c>
      <c r="C80" s="4" t="s">
        <v>287</v>
      </c>
      <c r="D80" s="4" t="s">
        <v>288</v>
      </c>
      <c r="E80" s="4" t="s">
        <v>17</v>
      </c>
      <c r="F80" s="4" t="s">
        <v>289</v>
      </c>
      <c r="G80" s="4" t="s">
        <v>290</v>
      </c>
      <c r="H80" s="4" t="s">
        <v>289</v>
      </c>
      <c r="I80" s="5" t="s">
        <v>290</v>
      </c>
      <c r="J80" s="6">
        <v>44998</v>
      </c>
      <c r="K80" s="6">
        <v>45291</v>
      </c>
      <c r="L80" s="7">
        <v>5000</v>
      </c>
      <c r="M80" s="7">
        <v>3790.5</v>
      </c>
    </row>
    <row r="81" spans="1:13" x14ac:dyDescent="0.25">
      <c r="A81" s="3" t="s">
        <v>13</v>
      </c>
      <c r="B81" s="4" t="s">
        <v>14</v>
      </c>
      <c r="C81" s="4" t="s">
        <v>291</v>
      </c>
      <c r="D81" s="4" t="s">
        <v>292</v>
      </c>
      <c r="E81" s="4" t="s">
        <v>17</v>
      </c>
      <c r="F81" s="4" t="s">
        <v>293</v>
      </c>
      <c r="G81" s="4" t="s">
        <v>294</v>
      </c>
      <c r="H81" s="4" t="s">
        <v>293</v>
      </c>
      <c r="I81" s="5" t="s">
        <v>294</v>
      </c>
      <c r="J81" s="6">
        <v>45066</v>
      </c>
      <c r="K81" s="6">
        <v>45291</v>
      </c>
      <c r="L81" s="7">
        <v>5000</v>
      </c>
      <c r="M81" s="7">
        <v>1830</v>
      </c>
    </row>
    <row r="82" spans="1:13" x14ac:dyDescent="0.25">
      <c r="A82" s="3" t="s">
        <v>13</v>
      </c>
      <c r="B82" s="4" t="s">
        <v>14</v>
      </c>
      <c r="C82" s="4" t="s">
        <v>295</v>
      </c>
      <c r="D82" s="4" t="s">
        <v>296</v>
      </c>
      <c r="E82" s="4" t="s">
        <v>17</v>
      </c>
      <c r="F82" s="4" t="s">
        <v>297</v>
      </c>
      <c r="G82" s="4" t="s">
        <v>298</v>
      </c>
      <c r="H82" s="4" t="s">
        <v>297</v>
      </c>
      <c r="I82" s="5" t="s">
        <v>298</v>
      </c>
      <c r="J82" s="6">
        <v>44927</v>
      </c>
      <c r="K82" s="6">
        <v>45291</v>
      </c>
      <c r="L82" s="7">
        <v>2000</v>
      </c>
      <c r="M82" s="7">
        <v>548.70000000000005</v>
      </c>
    </row>
    <row r="83" spans="1:13" x14ac:dyDescent="0.25">
      <c r="A83" s="3" t="s">
        <v>13</v>
      </c>
      <c r="B83" s="4" t="s">
        <v>14</v>
      </c>
      <c r="C83" s="4" t="s">
        <v>299</v>
      </c>
      <c r="D83" s="4" t="s">
        <v>300</v>
      </c>
      <c r="E83" s="4" t="s">
        <v>17</v>
      </c>
      <c r="F83" s="4" t="s">
        <v>301</v>
      </c>
      <c r="G83" s="4" t="s">
        <v>302</v>
      </c>
      <c r="H83" s="4" t="s">
        <v>301</v>
      </c>
      <c r="I83" s="5" t="s">
        <v>302</v>
      </c>
      <c r="J83" s="6">
        <v>44927</v>
      </c>
      <c r="K83" s="6">
        <v>45291</v>
      </c>
      <c r="L83" s="7">
        <v>39000</v>
      </c>
      <c r="M83" s="7">
        <v>38298.480000000003</v>
      </c>
    </row>
    <row r="84" spans="1:13" x14ac:dyDescent="0.25">
      <c r="A84" s="3" t="s">
        <v>13</v>
      </c>
      <c r="B84" s="4" t="s">
        <v>14</v>
      </c>
      <c r="C84" s="4" t="s">
        <v>303</v>
      </c>
      <c r="D84" s="4" t="s">
        <v>304</v>
      </c>
      <c r="E84" s="4" t="s">
        <v>17</v>
      </c>
      <c r="F84" s="4" t="s">
        <v>305</v>
      </c>
      <c r="G84" s="4" t="s">
        <v>306</v>
      </c>
      <c r="H84" s="4" t="s">
        <v>305</v>
      </c>
      <c r="I84" s="5" t="s">
        <v>306</v>
      </c>
      <c r="J84" s="6">
        <v>44927</v>
      </c>
      <c r="K84" s="6">
        <v>45291</v>
      </c>
      <c r="L84" s="7">
        <v>6000</v>
      </c>
      <c r="M84" s="7">
        <v>1750</v>
      </c>
    </row>
    <row r="85" spans="1:13" x14ac:dyDescent="0.25">
      <c r="A85" s="3" t="s">
        <v>13</v>
      </c>
      <c r="B85" s="4" t="s">
        <v>14</v>
      </c>
      <c r="C85" s="4" t="s">
        <v>307</v>
      </c>
      <c r="D85" s="4" t="s">
        <v>308</v>
      </c>
      <c r="E85" s="4" t="s">
        <v>17</v>
      </c>
      <c r="F85" s="4" t="s">
        <v>309</v>
      </c>
      <c r="G85" s="4" t="s">
        <v>310</v>
      </c>
      <c r="H85" s="4" t="s">
        <v>309</v>
      </c>
      <c r="I85" s="5" t="s">
        <v>310</v>
      </c>
      <c r="J85" s="6">
        <v>44927</v>
      </c>
      <c r="K85" s="6">
        <v>45291</v>
      </c>
      <c r="L85" s="7">
        <v>10000</v>
      </c>
      <c r="M85" s="7">
        <v>3290</v>
      </c>
    </row>
    <row r="86" spans="1:13" x14ac:dyDescent="0.25">
      <c r="A86" s="3" t="s">
        <v>13</v>
      </c>
      <c r="B86" s="4" t="s">
        <v>14</v>
      </c>
      <c r="C86" s="4" t="s">
        <v>311</v>
      </c>
      <c r="D86" s="4" t="s">
        <v>312</v>
      </c>
      <c r="E86" s="4" t="s">
        <v>17</v>
      </c>
      <c r="F86" s="4" t="s">
        <v>313</v>
      </c>
      <c r="G86" s="4" t="s">
        <v>314</v>
      </c>
      <c r="H86" s="4" t="s">
        <v>313</v>
      </c>
      <c r="I86" s="5" t="s">
        <v>314</v>
      </c>
      <c r="J86" s="6">
        <v>44927</v>
      </c>
      <c r="K86" s="6">
        <v>45291</v>
      </c>
      <c r="L86" s="7">
        <v>882</v>
      </c>
      <c r="M86" s="7">
        <v>882</v>
      </c>
    </row>
    <row r="87" spans="1:13" x14ac:dyDescent="0.25">
      <c r="A87" s="3" t="s">
        <v>13</v>
      </c>
      <c r="B87" s="4" t="s">
        <v>14</v>
      </c>
      <c r="C87" s="4" t="s">
        <v>315</v>
      </c>
      <c r="D87" s="4" t="s">
        <v>316</v>
      </c>
      <c r="E87" s="4" t="s">
        <v>17</v>
      </c>
      <c r="F87" s="4" t="s">
        <v>313</v>
      </c>
      <c r="G87" s="4" t="s">
        <v>314</v>
      </c>
      <c r="H87" s="4" t="s">
        <v>313</v>
      </c>
      <c r="I87" s="5" t="s">
        <v>314</v>
      </c>
      <c r="J87" s="6">
        <v>45023</v>
      </c>
      <c r="K87" s="6">
        <v>45291</v>
      </c>
      <c r="L87" s="7">
        <v>6500</v>
      </c>
      <c r="M87" s="7">
        <v>6500</v>
      </c>
    </row>
    <row r="88" spans="1:13" x14ac:dyDescent="0.25">
      <c r="A88" s="3" t="s">
        <v>13</v>
      </c>
      <c r="B88" s="4" t="s">
        <v>14</v>
      </c>
      <c r="C88" s="4" t="s">
        <v>317</v>
      </c>
      <c r="D88" s="4" t="s">
        <v>318</v>
      </c>
      <c r="E88" s="4" t="s">
        <v>17</v>
      </c>
      <c r="F88" s="4" t="s">
        <v>319</v>
      </c>
      <c r="G88" s="4" t="s">
        <v>320</v>
      </c>
      <c r="H88" s="4" t="s">
        <v>319</v>
      </c>
      <c r="I88" s="5" t="s">
        <v>320</v>
      </c>
      <c r="J88" s="6">
        <v>44927</v>
      </c>
      <c r="K88" s="6">
        <v>45291</v>
      </c>
      <c r="L88" s="7">
        <v>25000</v>
      </c>
      <c r="M88" s="7">
        <v>11815</v>
      </c>
    </row>
    <row r="89" spans="1:13" x14ac:dyDescent="0.25">
      <c r="A89" s="3" t="s">
        <v>13</v>
      </c>
      <c r="B89" s="4" t="s">
        <v>14</v>
      </c>
      <c r="C89" s="4" t="s">
        <v>321</v>
      </c>
      <c r="D89" s="4" t="s">
        <v>322</v>
      </c>
      <c r="E89" s="4" t="s">
        <v>17</v>
      </c>
      <c r="F89" s="4" t="s">
        <v>323</v>
      </c>
      <c r="G89" s="4" t="s">
        <v>324</v>
      </c>
      <c r="H89" s="4" t="s">
        <v>323</v>
      </c>
      <c r="I89" s="5" t="s">
        <v>324</v>
      </c>
      <c r="J89" s="6">
        <v>44927</v>
      </c>
      <c r="K89" s="6">
        <v>45291</v>
      </c>
      <c r="L89" s="7">
        <v>6000</v>
      </c>
      <c r="M89" s="7">
        <v>4125</v>
      </c>
    </row>
    <row r="90" spans="1:13" x14ac:dyDescent="0.25">
      <c r="A90" s="3" t="s">
        <v>13</v>
      </c>
      <c r="B90" s="4" t="s">
        <v>14</v>
      </c>
      <c r="C90" s="4" t="s">
        <v>325</v>
      </c>
      <c r="D90" s="4" t="s">
        <v>326</v>
      </c>
      <c r="E90" s="4" t="s">
        <v>17</v>
      </c>
      <c r="F90" s="4" t="s">
        <v>327</v>
      </c>
      <c r="G90" s="4" t="s">
        <v>328</v>
      </c>
      <c r="H90" s="4" t="s">
        <v>327</v>
      </c>
      <c r="I90" s="5" t="s">
        <v>328</v>
      </c>
      <c r="J90" s="6">
        <v>44927</v>
      </c>
      <c r="K90" s="6">
        <v>45291</v>
      </c>
      <c r="L90" s="7">
        <v>10000</v>
      </c>
      <c r="M90" s="7">
        <v>0.01</v>
      </c>
    </row>
    <row r="91" spans="1:13" x14ac:dyDescent="0.25">
      <c r="A91" s="3" t="s">
        <v>13</v>
      </c>
      <c r="B91" s="4" t="s">
        <v>14</v>
      </c>
      <c r="C91" s="4" t="s">
        <v>329</v>
      </c>
      <c r="D91" s="4" t="s">
        <v>330</v>
      </c>
      <c r="E91" s="4" t="s">
        <v>17</v>
      </c>
      <c r="F91" s="4" t="s">
        <v>331</v>
      </c>
      <c r="G91" s="4" t="s">
        <v>332</v>
      </c>
      <c r="H91" s="4" t="s">
        <v>331</v>
      </c>
      <c r="I91" s="5" t="s">
        <v>332</v>
      </c>
      <c r="J91" s="6">
        <v>45007</v>
      </c>
      <c r="K91" s="6">
        <v>45291</v>
      </c>
      <c r="L91" s="7">
        <v>2000</v>
      </c>
      <c r="M91" s="7">
        <v>2000</v>
      </c>
    </row>
    <row r="92" spans="1:13" x14ac:dyDescent="0.25">
      <c r="A92" s="3" t="s">
        <v>13</v>
      </c>
      <c r="B92" s="4" t="s">
        <v>14</v>
      </c>
      <c r="C92" s="4" t="s">
        <v>333</v>
      </c>
      <c r="D92" s="4" t="s">
        <v>334</v>
      </c>
      <c r="E92" s="4" t="s">
        <v>17</v>
      </c>
      <c r="F92" s="4" t="s">
        <v>335</v>
      </c>
      <c r="G92" s="4" t="s">
        <v>336</v>
      </c>
      <c r="H92" s="4" t="s">
        <v>335</v>
      </c>
      <c r="I92" s="5" t="s">
        <v>336</v>
      </c>
      <c r="J92" s="6">
        <v>44927</v>
      </c>
      <c r="K92" s="6">
        <v>45291</v>
      </c>
      <c r="L92" s="7">
        <v>10000</v>
      </c>
      <c r="M92" s="7">
        <v>0</v>
      </c>
    </row>
    <row r="93" spans="1:13" x14ac:dyDescent="0.25">
      <c r="A93" s="3" t="s">
        <v>13</v>
      </c>
      <c r="B93" s="4" t="s">
        <v>14</v>
      </c>
      <c r="C93" s="4" t="s">
        <v>337</v>
      </c>
      <c r="D93" s="4" t="s">
        <v>338</v>
      </c>
      <c r="E93" s="4" t="s">
        <v>17</v>
      </c>
      <c r="F93" s="4" t="s">
        <v>339</v>
      </c>
      <c r="G93" s="4" t="s">
        <v>340</v>
      </c>
      <c r="H93" s="4" t="s">
        <v>339</v>
      </c>
      <c r="I93" s="5" t="s">
        <v>340</v>
      </c>
      <c r="J93" s="6">
        <v>44943</v>
      </c>
      <c r="K93" s="6">
        <v>45291</v>
      </c>
      <c r="L93" s="7">
        <v>2000</v>
      </c>
      <c r="M93" s="7">
        <v>1687.5</v>
      </c>
    </row>
    <row r="94" spans="1:13" x14ac:dyDescent="0.25">
      <c r="A94" s="3" t="s">
        <v>13</v>
      </c>
      <c r="B94" s="4" t="s">
        <v>14</v>
      </c>
      <c r="C94" s="4" t="s">
        <v>341</v>
      </c>
      <c r="D94" s="4" t="s">
        <v>342</v>
      </c>
      <c r="E94" s="4" t="s">
        <v>17</v>
      </c>
      <c r="F94" s="4" t="s">
        <v>343</v>
      </c>
      <c r="G94" s="4" t="s">
        <v>344</v>
      </c>
      <c r="H94" s="4" t="s">
        <v>343</v>
      </c>
      <c r="I94" s="5" t="s">
        <v>344</v>
      </c>
      <c r="J94" s="6">
        <v>45086</v>
      </c>
      <c r="K94" s="6">
        <v>45291</v>
      </c>
      <c r="L94" s="7">
        <v>5200</v>
      </c>
      <c r="M94" s="7">
        <v>5200</v>
      </c>
    </row>
    <row r="95" spans="1:13" x14ac:dyDescent="0.25">
      <c r="A95" s="3" t="s">
        <v>13</v>
      </c>
      <c r="B95" s="4" t="s">
        <v>14</v>
      </c>
      <c r="C95" s="4" t="s">
        <v>345</v>
      </c>
      <c r="D95" s="4" t="s">
        <v>346</v>
      </c>
      <c r="E95" s="4" t="s">
        <v>17</v>
      </c>
      <c r="F95" s="4" t="s">
        <v>343</v>
      </c>
      <c r="G95" s="4" t="s">
        <v>344</v>
      </c>
      <c r="H95" s="4" t="s">
        <v>343</v>
      </c>
      <c r="I95" s="5" t="s">
        <v>344</v>
      </c>
      <c r="J95" s="6">
        <v>44986</v>
      </c>
      <c r="K95" s="6">
        <v>45291</v>
      </c>
      <c r="L95" s="7">
        <v>1000</v>
      </c>
      <c r="M95" s="7">
        <v>1000</v>
      </c>
    </row>
    <row r="96" spans="1:13" x14ac:dyDescent="0.25">
      <c r="A96" s="3" t="s">
        <v>13</v>
      </c>
      <c r="B96" s="4" t="s">
        <v>14</v>
      </c>
      <c r="C96" s="4" t="s">
        <v>347</v>
      </c>
      <c r="D96" s="4" t="s">
        <v>348</v>
      </c>
      <c r="E96" s="4" t="s">
        <v>17</v>
      </c>
      <c r="F96" s="4" t="s">
        <v>349</v>
      </c>
      <c r="G96" s="4" t="s">
        <v>350</v>
      </c>
      <c r="H96" s="4" t="s">
        <v>349</v>
      </c>
      <c r="I96" s="5" t="s">
        <v>350</v>
      </c>
      <c r="J96" s="6">
        <v>44939</v>
      </c>
      <c r="K96" s="6">
        <v>45291</v>
      </c>
      <c r="L96" s="7">
        <v>1500</v>
      </c>
      <c r="M96" s="7">
        <v>360</v>
      </c>
    </row>
    <row r="97" spans="1:13" x14ac:dyDescent="0.25">
      <c r="A97" s="3" t="s">
        <v>13</v>
      </c>
      <c r="B97" s="4" t="s">
        <v>14</v>
      </c>
      <c r="C97" s="4" t="s">
        <v>351</v>
      </c>
      <c r="D97" s="4" t="s">
        <v>352</v>
      </c>
      <c r="E97" s="4" t="s">
        <v>17</v>
      </c>
      <c r="F97" s="4" t="s">
        <v>353</v>
      </c>
      <c r="G97" s="4" t="s">
        <v>354</v>
      </c>
      <c r="H97" s="4" t="s">
        <v>353</v>
      </c>
      <c r="I97" s="5" t="s">
        <v>354</v>
      </c>
      <c r="J97" s="6">
        <v>44927</v>
      </c>
      <c r="K97" s="6">
        <v>45291</v>
      </c>
      <c r="L97" s="7">
        <v>1500</v>
      </c>
      <c r="M97" s="7">
        <v>231.08</v>
      </c>
    </row>
    <row r="98" spans="1:13" x14ac:dyDescent="0.25">
      <c r="A98" s="3" t="s">
        <v>13</v>
      </c>
      <c r="B98" s="4" t="s">
        <v>14</v>
      </c>
      <c r="C98" s="4" t="s">
        <v>355</v>
      </c>
      <c r="D98" s="4" t="s">
        <v>356</v>
      </c>
      <c r="E98" s="4" t="s">
        <v>17</v>
      </c>
      <c r="F98" s="4" t="s">
        <v>357</v>
      </c>
      <c r="G98" s="4" t="s">
        <v>358</v>
      </c>
      <c r="H98" s="4" t="s">
        <v>357</v>
      </c>
      <c r="I98" s="5" t="s">
        <v>358</v>
      </c>
      <c r="J98" s="6">
        <v>44927</v>
      </c>
      <c r="K98" s="6">
        <v>45291</v>
      </c>
      <c r="L98" s="7">
        <v>1117</v>
      </c>
      <c r="M98" s="7">
        <v>1116.6600000000001</v>
      </c>
    </row>
    <row r="99" spans="1:13" x14ac:dyDescent="0.25">
      <c r="A99" s="3" t="s">
        <v>13</v>
      </c>
      <c r="B99" s="4" t="s">
        <v>14</v>
      </c>
      <c r="C99" s="4" t="s">
        <v>359</v>
      </c>
      <c r="D99" s="4" t="s">
        <v>360</v>
      </c>
      <c r="E99" s="4" t="s">
        <v>17</v>
      </c>
      <c r="F99" s="4" t="s">
        <v>361</v>
      </c>
      <c r="G99" s="4" t="s">
        <v>362</v>
      </c>
      <c r="H99" s="4" t="s">
        <v>361</v>
      </c>
      <c r="I99" s="5" t="s">
        <v>362</v>
      </c>
      <c r="J99" s="6">
        <v>44927</v>
      </c>
      <c r="K99" s="6">
        <v>45291</v>
      </c>
      <c r="L99" s="7">
        <v>20000</v>
      </c>
      <c r="M99" s="7">
        <v>0</v>
      </c>
    </row>
    <row r="100" spans="1:13" x14ac:dyDescent="0.25">
      <c r="A100" s="3" t="s">
        <v>13</v>
      </c>
      <c r="B100" s="4" t="s">
        <v>14</v>
      </c>
      <c r="C100" s="4" t="s">
        <v>363</v>
      </c>
      <c r="D100" s="4" t="s">
        <v>37</v>
      </c>
      <c r="E100" s="4" t="s">
        <v>17</v>
      </c>
      <c r="F100" s="4" t="s">
        <v>364</v>
      </c>
      <c r="G100" s="4" t="s">
        <v>365</v>
      </c>
      <c r="H100" s="4" t="s">
        <v>364</v>
      </c>
      <c r="I100" s="5" t="s">
        <v>365</v>
      </c>
      <c r="J100" s="6">
        <v>44927</v>
      </c>
      <c r="K100" s="6">
        <v>45291</v>
      </c>
      <c r="L100" s="7">
        <v>2000</v>
      </c>
      <c r="M100" s="7">
        <v>1390.8</v>
      </c>
    </row>
    <row r="101" spans="1:13" x14ac:dyDescent="0.25">
      <c r="A101" s="3" t="s">
        <v>13</v>
      </c>
      <c r="B101" s="4" t="s">
        <v>14</v>
      </c>
      <c r="C101" s="4" t="s">
        <v>366</v>
      </c>
      <c r="D101" s="4" t="s">
        <v>367</v>
      </c>
      <c r="E101" s="4" t="s">
        <v>17</v>
      </c>
      <c r="F101" s="4" t="s">
        <v>368</v>
      </c>
      <c r="G101" s="4" t="s">
        <v>369</v>
      </c>
      <c r="H101" s="4" t="s">
        <v>368</v>
      </c>
      <c r="I101" s="5" t="s">
        <v>369</v>
      </c>
      <c r="J101" s="6">
        <v>44927</v>
      </c>
      <c r="K101" s="6">
        <v>45291</v>
      </c>
      <c r="L101" s="7">
        <v>2000</v>
      </c>
      <c r="M101" s="7">
        <v>1836</v>
      </c>
    </row>
    <row r="102" spans="1:13" x14ac:dyDescent="0.25">
      <c r="A102" s="3" t="s">
        <v>13</v>
      </c>
      <c r="B102" s="4" t="s">
        <v>14</v>
      </c>
      <c r="C102" s="4" t="s">
        <v>370</v>
      </c>
      <c r="D102" s="4" t="s">
        <v>371</v>
      </c>
      <c r="E102" s="4" t="s">
        <v>17</v>
      </c>
      <c r="F102" s="4" t="s">
        <v>372</v>
      </c>
      <c r="G102" s="4" t="s">
        <v>373</v>
      </c>
      <c r="H102" s="4" t="s">
        <v>372</v>
      </c>
      <c r="I102" s="5" t="s">
        <v>373</v>
      </c>
      <c r="J102" s="6">
        <v>44927</v>
      </c>
      <c r="K102" s="6">
        <v>45291</v>
      </c>
      <c r="L102" s="7">
        <v>12000</v>
      </c>
      <c r="M102" s="7">
        <v>10841.56</v>
      </c>
    </row>
    <row r="103" spans="1:13" x14ac:dyDescent="0.25">
      <c r="A103" s="3" t="s">
        <v>13</v>
      </c>
      <c r="B103" s="4" t="s">
        <v>14</v>
      </c>
      <c r="C103" s="4" t="s">
        <v>374</v>
      </c>
      <c r="D103" s="4" t="s">
        <v>375</v>
      </c>
      <c r="E103" s="4" t="s">
        <v>17</v>
      </c>
      <c r="F103" s="4" t="s">
        <v>376</v>
      </c>
      <c r="G103" s="4" t="s">
        <v>377</v>
      </c>
      <c r="H103" s="4" t="s">
        <v>376</v>
      </c>
      <c r="I103" s="5" t="s">
        <v>377</v>
      </c>
      <c r="J103" s="6">
        <v>44927</v>
      </c>
      <c r="K103" s="6">
        <v>45291</v>
      </c>
      <c r="L103" s="7">
        <v>7000</v>
      </c>
      <c r="M103" s="7">
        <v>3964.81</v>
      </c>
    </row>
    <row r="104" spans="1:13" x14ac:dyDescent="0.25">
      <c r="A104" s="3" t="s">
        <v>13</v>
      </c>
      <c r="B104" s="4" t="s">
        <v>14</v>
      </c>
      <c r="C104" s="4" t="s">
        <v>378</v>
      </c>
      <c r="D104" s="4" t="s">
        <v>379</v>
      </c>
      <c r="E104" s="4" t="s">
        <v>17</v>
      </c>
      <c r="F104" s="4" t="s">
        <v>380</v>
      </c>
      <c r="G104" s="4" t="s">
        <v>381</v>
      </c>
      <c r="H104" s="4" t="s">
        <v>380</v>
      </c>
      <c r="I104" s="5" t="s">
        <v>381</v>
      </c>
      <c r="J104" s="6">
        <v>44927</v>
      </c>
      <c r="K104" s="6">
        <v>45291</v>
      </c>
      <c r="L104" s="7">
        <v>2000</v>
      </c>
      <c r="M104" s="7">
        <v>381</v>
      </c>
    </row>
    <row r="105" spans="1:13" x14ac:dyDescent="0.25">
      <c r="A105" s="3" t="s">
        <v>13</v>
      </c>
      <c r="B105" s="4" t="s">
        <v>14</v>
      </c>
      <c r="C105" s="4" t="s">
        <v>382</v>
      </c>
      <c r="D105" s="4" t="s">
        <v>383</v>
      </c>
      <c r="E105" s="4" t="s">
        <v>384</v>
      </c>
      <c r="F105" s="4" t="s">
        <v>385</v>
      </c>
      <c r="G105" s="4" t="s">
        <v>386</v>
      </c>
      <c r="H105" s="4" t="s">
        <v>385</v>
      </c>
      <c r="I105" s="5" t="s">
        <v>386</v>
      </c>
      <c r="J105" s="6">
        <v>44265</v>
      </c>
      <c r="K105" s="6">
        <v>45291</v>
      </c>
      <c r="L105" s="7">
        <v>148000</v>
      </c>
      <c r="M105" s="7">
        <v>123432.67</v>
      </c>
    </row>
    <row r="106" spans="1:13" x14ac:dyDescent="0.25">
      <c r="A106" s="3" t="s">
        <v>13</v>
      </c>
      <c r="B106" s="4" t="s">
        <v>14</v>
      </c>
      <c r="C106" s="4" t="s">
        <v>387</v>
      </c>
      <c r="D106" s="4" t="s">
        <v>388</v>
      </c>
      <c r="E106" s="4" t="s">
        <v>17</v>
      </c>
      <c r="F106" s="4" t="s">
        <v>385</v>
      </c>
      <c r="G106" s="4" t="s">
        <v>386</v>
      </c>
      <c r="H106" s="4" t="s">
        <v>385</v>
      </c>
      <c r="I106" s="5" t="s">
        <v>386</v>
      </c>
      <c r="J106" s="6">
        <v>44927</v>
      </c>
      <c r="K106" s="6">
        <v>45291</v>
      </c>
      <c r="L106" s="7">
        <v>15000</v>
      </c>
      <c r="M106" s="7">
        <v>1243.5</v>
      </c>
    </row>
    <row r="107" spans="1:13" x14ac:dyDescent="0.25">
      <c r="A107" s="3" t="s">
        <v>13</v>
      </c>
      <c r="B107" s="4" t="s">
        <v>14</v>
      </c>
      <c r="C107" s="4" t="s">
        <v>389</v>
      </c>
      <c r="D107" s="4" t="s">
        <v>390</v>
      </c>
      <c r="E107" s="4" t="s">
        <v>17</v>
      </c>
      <c r="F107" s="4" t="s">
        <v>385</v>
      </c>
      <c r="G107" s="4" t="s">
        <v>386</v>
      </c>
      <c r="H107" s="4" t="s">
        <v>385</v>
      </c>
      <c r="I107" s="5" t="s">
        <v>386</v>
      </c>
      <c r="J107" s="6">
        <v>44927</v>
      </c>
      <c r="K107" s="6">
        <v>45291</v>
      </c>
      <c r="L107" s="7">
        <v>10000</v>
      </c>
      <c r="M107" s="7">
        <v>8550</v>
      </c>
    </row>
    <row r="108" spans="1:13" x14ac:dyDescent="0.25">
      <c r="A108" s="3" t="s">
        <v>13</v>
      </c>
      <c r="B108" s="4" t="s">
        <v>14</v>
      </c>
      <c r="C108" s="4" t="s">
        <v>391</v>
      </c>
      <c r="D108" s="4" t="s">
        <v>392</v>
      </c>
      <c r="E108" s="4" t="s">
        <v>17</v>
      </c>
      <c r="F108" s="4" t="s">
        <v>393</v>
      </c>
      <c r="G108" s="4" t="s">
        <v>394</v>
      </c>
      <c r="H108" s="4" t="s">
        <v>393</v>
      </c>
      <c r="I108" s="5" t="s">
        <v>394</v>
      </c>
      <c r="J108" s="6">
        <v>44927</v>
      </c>
      <c r="K108" s="6">
        <v>45291</v>
      </c>
      <c r="L108" s="7">
        <v>550</v>
      </c>
      <c r="M108" s="7">
        <v>550</v>
      </c>
    </row>
    <row r="109" spans="1:13" x14ac:dyDescent="0.25">
      <c r="A109" s="3" t="s">
        <v>13</v>
      </c>
      <c r="B109" s="4" t="s">
        <v>14</v>
      </c>
      <c r="C109" s="4" t="s">
        <v>395</v>
      </c>
      <c r="D109" s="4" t="s">
        <v>396</v>
      </c>
      <c r="E109" s="4" t="s">
        <v>17</v>
      </c>
      <c r="F109" s="4" t="s">
        <v>397</v>
      </c>
      <c r="G109" s="4" t="s">
        <v>398</v>
      </c>
      <c r="H109" s="4" t="s">
        <v>397</v>
      </c>
      <c r="I109" s="5" t="s">
        <v>398</v>
      </c>
      <c r="J109" s="6">
        <v>44927</v>
      </c>
      <c r="K109" s="6">
        <v>45291</v>
      </c>
      <c r="L109" s="7">
        <v>10000</v>
      </c>
      <c r="M109" s="7">
        <v>0</v>
      </c>
    </row>
    <row r="110" spans="1:13" x14ac:dyDescent="0.25">
      <c r="A110" s="3" t="s">
        <v>13</v>
      </c>
      <c r="B110" s="4" t="s">
        <v>14</v>
      </c>
      <c r="C110" s="4" t="s">
        <v>399</v>
      </c>
      <c r="D110" s="4" t="s">
        <v>400</v>
      </c>
      <c r="E110" s="4" t="s">
        <v>17</v>
      </c>
      <c r="F110" s="4" t="s">
        <v>401</v>
      </c>
      <c r="G110" s="4" t="s">
        <v>402</v>
      </c>
      <c r="H110" s="4" t="s">
        <v>401</v>
      </c>
      <c r="I110" s="5" t="s">
        <v>402</v>
      </c>
      <c r="J110" s="6">
        <v>44927</v>
      </c>
      <c r="K110" s="6">
        <v>45291</v>
      </c>
      <c r="L110" s="7">
        <v>5000</v>
      </c>
      <c r="M110" s="7">
        <v>3419.2</v>
      </c>
    </row>
    <row r="111" spans="1:13" x14ac:dyDescent="0.25">
      <c r="A111" s="3" t="s">
        <v>13</v>
      </c>
      <c r="B111" s="4" t="s">
        <v>14</v>
      </c>
      <c r="C111" s="4" t="s">
        <v>403</v>
      </c>
      <c r="D111" s="4" t="s">
        <v>404</v>
      </c>
      <c r="E111" s="4" t="s">
        <v>17</v>
      </c>
      <c r="F111" s="4" t="s">
        <v>405</v>
      </c>
      <c r="G111" s="4" t="s">
        <v>406</v>
      </c>
      <c r="H111" s="4" t="s">
        <v>405</v>
      </c>
      <c r="I111" s="5" t="s">
        <v>406</v>
      </c>
      <c r="J111" s="6">
        <v>44927</v>
      </c>
      <c r="K111" s="6">
        <v>45291</v>
      </c>
      <c r="L111" s="7">
        <v>39000</v>
      </c>
      <c r="M111" s="7">
        <v>19520</v>
      </c>
    </row>
    <row r="112" spans="1:13" x14ac:dyDescent="0.25">
      <c r="A112" s="3" t="s">
        <v>13</v>
      </c>
      <c r="B112" s="4" t="s">
        <v>14</v>
      </c>
      <c r="C112" s="4" t="s">
        <v>407</v>
      </c>
      <c r="D112" s="4" t="s">
        <v>408</v>
      </c>
      <c r="E112" s="4" t="s">
        <v>17</v>
      </c>
      <c r="F112" s="4" t="s">
        <v>405</v>
      </c>
      <c r="G112" s="4" t="s">
        <v>406</v>
      </c>
      <c r="H112" s="4" t="s">
        <v>405</v>
      </c>
      <c r="I112" s="5" t="s">
        <v>406</v>
      </c>
      <c r="J112" s="6">
        <v>45100</v>
      </c>
      <c r="K112" s="6">
        <v>45291</v>
      </c>
      <c r="L112" s="7">
        <v>20000</v>
      </c>
      <c r="M112" s="7">
        <v>20000</v>
      </c>
    </row>
    <row r="113" spans="1:13" x14ac:dyDescent="0.25">
      <c r="A113" s="3" t="s">
        <v>13</v>
      </c>
      <c r="B113" s="4" t="s">
        <v>14</v>
      </c>
      <c r="C113" s="4" t="s">
        <v>409</v>
      </c>
      <c r="D113" s="4" t="s">
        <v>410</v>
      </c>
      <c r="E113" s="4" t="s">
        <v>17</v>
      </c>
      <c r="F113" s="4" t="s">
        <v>411</v>
      </c>
      <c r="G113" s="4" t="s">
        <v>412</v>
      </c>
      <c r="H113" s="4" t="s">
        <v>411</v>
      </c>
      <c r="I113" s="5" t="s">
        <v>412</v>
      </c>
      <c r="J113" s="6">
        <v>44927</v>
      </c>
      <c r="K113" s="6">
        <v>45291</v>
      </c>
      <c r="L113" s="7">
        <v>5000</v>
      </c>
      <c r="M113" s="7">
        <v>2318</v>
      </c>
    </row>
    <row r="114" spans="1:13" x14ac:dyDescent="0.25">
      <c r="A114" s="3" t="s">
        <v>13</v>
      </c>
      <c r="B114" s="4" t="s">
        <v>14</v>
      </c>
      <c r="C114" s="4" t="s">
        <v>413</v>
      </c>
      <c r="D114" s="4" t="s">
        <v>414</v>
      </c>
      <c r="E114" s="4" t="s">
        <v>17</v>
      </c>
      <c r="F114" s="4" t="s">
        <v>415</v>
      </c>
      <c r="G114" s="4" t="s">
        <v>416</v>
      </c>
      <c r="H114" s="4" t="s">
        <v>415</v>
      </c>
      <c r="I114" s="5" t="s">
        <v>416</v>
      </c>
      <c r="J114" s="6">
        <v>44927</v>
      </c>
      <c r="K114" s="6">
        <v>45291</v>
      </c>
      <c r="L114" s="7">
        <v>12000</v>
      </c>
      <c r="M114" s="7">
        <v>12000</v>
      </c>
    </row>
    <row r="115" spans="1:13" x14ac:dyDescent="0.25">
      <c r="A115" s="3" t="s">
        <v>13</v>
      </c>
      <c r="B115" s="4" t="s">
        <v>14</v>
      </c>
      <c r="C115" s="4" t="s">
        <v>417</v>
      </c>
      <c r="D115" s="4" t="s">
        <v>418</v>
      </c>
      <c r="E115" s="4" t="s">
        <v>17</v>
      </c>
      <c r="F115" s="4" t="s">
        <v>419</v>
      </c>
      <c r="G115" s="4" t="s">
        <v>420</v>
      </c>
      <c r="H115" s="4" t="s">
        <v>419</v>
      </c>
      <c r="I115" s="5" t="s">
        <v>420</v>
      </c>
      <c r="J115" s="6">
        <v>45257</v>
      </c>
      <c r="K115" s="6">
        <v>45291</v>
      </c>
      <c r="L115" s="7">
        <v>250</v>
      </c>
      <c r="M115" s="7">
        <v>0</v>
      </c>
    </row>
    <row r="116" spans="1:13" x14ac:dyDescent="0.25">
      <c r="A116" s="3" t="s">
        <v>13</v>
      </c>
      <c r="B116" s="4" t="s">
        <v>14</v>
      </c>
      <c r="C116" s="4" t="s">
        <v>421</v>
      </c>
      <c r="D116" s="4" t="s">
        <v>29</v>
      </c>
      <c r="E116" s="4" t="s">
        <v>17</v>
      </c>
      <c r="F116" s="4" t="s">
        <v>422</v>
      </c>
      <c r="G116" s="4" t="s">
        <v>423</v>
      </c>
      <c r="H116" s="4" t="s">
        <v>422</v>
      </c>
      <c r="I116" s="5" t="s">
        <v>423</v>
      </c>
      <c r="J116" s="6">
        <v>44927</v>
      </c>
      <c r="K116" s="6">
        <v>45291</v>
      </c>
      <c r="L116" s="7">
        <v>15000</v>
      </c>
      <c r="M116" s="7">
        <v>9438.68</v>
      </c>
    </row>
    <row r="117" spans="1:13" x14ac:dyDescent="0.25">
      <c r="A117" s="3" t="s">
        <v>13</v>
      </c>
      <c r="B117" s="4" t="s">
        <v>14</v>
      </c>
      <c r="C117" s="4" t="s">
        <v>424</v>
      </c>
      <c r="D117" s="4" t="s">
        <v>425</v>
      </c>
      <c r="E117" s="4" t="s">
        <v>384</v>
      </c>
      <c r="F117" s="4" t="s">
        <v>426</v>
      </c>
      <c r="G117" s="4" t="s">
        <v>427</v>
      </c>
      <c r="H117" s="4" t="s">
        <v>426</v>
      </c>
      <c r="I117" s="5" t="s">
        <v>427</v>
      </c>
      <c r="J117" s="6">
        <v>44927</v>
      </c>
      <c r="K117" s="6">
        <v>45291</v>
      </c>
      <c r="L117" s="7">
        <v>527386</v>
      </c>
      <c r="M117" s="7">
        <v>176100.01</v>
      </c>
    </row>
    <row r="118" spans="1:13" x14ac:dyDescent="0.25">
      <c r="A118" s="3" t="s">
        <v>13</v>
      </c>
      <c r="B118" s="4" t="s">
        <v>14</v>
      </c>
      <c r="C118" s="4" t="s">
        <v>428</v>
      </c>
      <c r="D118" s="4" t="s">
        <v>429</v>
      </c>
      <c r="E118" s="4" t="s">
        <v>17</v>
      </c>
      <c r="F118" s="4" t="s">
        <v>430</v>
      </c>
      <c r="G118" s="4" t="s">
        <v>431</v>
      </c>
      <c r="H118" s="4" t="s">
        <v>430</v>
      </c>
      <c r="I118" s="5" t="s">
        <v>431</v>
      </c>
      <c r="J118" s="6">
        <v>45133</v>
      </c>
      <c r="K118" s="6">
        <v>45291</v>
      </c>
      <c r="L118" s="7">
        <v>3000</v>
      </c>
      <c r="M118" s="7">
        <v>240</v>
      </c>
    </row>
    <row r="119" spans="1:13" x14ac:dyDescent="0.25">
      <c r="A119" s="3" t="s">
        <v>13</v>
      </c>
      <c r="B119" s="4" t="s">
        <v>14</v>
      </c>
      <c r="C119" s="4" t="s">
        <v>432</v>
      </c>
      <c r="D119" s="4" t="s">
        <v>433</v>
      </c>
      <c r="E119" s="4" t="s">
        <v>17</v>
      </c>
      <c r="F119" s="4" t="s">
        <v>434</v>
      </c>
      <c r="G119" s="4" t="s">
        <v>435</v>
      </c>
      <c r="H119" s="4" t="s">
        <v>434</v>
      </c>
      <c r="I119" s="5" t="s">
        <v>435</v>
      </c>
      <c r="J119" s="6">
        <v>44927</v>
      </c>
      <c r="K119" s="6">
        <v>45291</v>
      </c>
      <c r="L119" s="7">
        <v>5000</v>
      </c>
      <c r="M119" s="7">
        <v>2216.1</v>
      </c>
    </row>
    <row r="120" spans="1:13" x14ac:dyDescent="0.25">
      <c r="A120" s="3" t="s">
        <v>13</v>
      </c>
      <c r="B120" s="4" t="s">
        <v>14</v>
      </c>
      <c r="C120" s="4" t="s">
        <v>436</v>
      </c>
      <c r="D120" s="4" t="s">
        <v>437</v>
      </c>
      <c r="E120" s="4" t="s">
        <v>17</v>
      </c>
      <c r="F120" s="4" t="s">
        <v>438</v>
      </c>
      <c r="G120" s="4" t="s">
        <v>439</v>
      </c>
      <c r="H120" s="4" t="s">
        <v>438</v>
      </c>
      <c r="I120" s="5" t="s">
        <v>439</v>
      </c>
      <c r="J120" s="6">
        <v>44927</v>
      </c>
      <c r="K120" s="6">
        <v>45291</v>
      </c>
      <c r="L120" s="7">
        <v>1200</v>
      </c>
      <c r="M120" s="7">
        <v>718.2</v>
      </c>
    </row>
    <row r="121" spans="1:13" x14ac:dyDescent="0.25">
      <c r="A121" s="3" t="s">
        <v>13</v>
      </c>
      <c r="B121" s="4" t="s">
        <v>14</v>
      </c>
      <c r="C121" s="4" t="s">
        <v>440</v>
      </c>
      <c r="D121" s="4" t="s">
        <v>441</v>
      </c>
      <c r="E121" s="4" t="s">
        <v>17</v>
      </c>
      <c r="F121" s="4" t="s">
        <v>442</v>
      </c>
      <c r="G121" s="4" t="s">
        <v>443</v>
      </c>
      <c r="H121" s="4" t="s">
        <v>442</v>
      </c>
      <c r="I121" s="5" t="s">
        <v>443</v>
      </c>
      <c r="J121" s="6">
        <v>44927</v>
      </c>
      <c r="K121" s="6">
        <v>45291</v>
      </c>
      <c r="L121" s="7">
        <v>5000</v>
      </c>
      <c r="M121" s="7">
        <v>0</v>
      </c>
    </row>
    <row r="122" spans="1:13" x14ac:dyDescent="0.25">
      <c r="A122" s="3" t="s">
        <v>13</v>
      </c>
      <c r="B122" s="4" t="s">
        <v>14</v>
      </c>
      <c r="C122" s="4" t="s">
        <v>444</v>
      </c>
      <c r="D122" s="4" t="s">
        <v>445</v>
      </c>
      <c r="E122" s="4" t="s">
        <v>17</v>
      </c>
      <c r="F122" s="4" t="s">
        <v>446</v>
      </c>
      <c r="G122" s="4" t="s">
        <v>447</v>
      </c>
      <c r="H122" s="4" t="s">
        <v>446</v>
      </c>
      <c r="I122" s="5" t="s">
        <v>447</v>
      </c>
      <c r="J122" s="6">
        <v>44927</v>
      </c>
      <c r="K122" s="6">
        <v>45291</v>
      </c>
      <c r="L122" s="7">
        <v>3000</v>
      </c>
      <c r="M122" s="7">
        <v>814.6</v>
      </c>
    </row>
    <row r="123" spans="1:13" x14ac:dyDescent="0.25">
      <c r="A123" s="3" t="s">
        <v>13</v>
      </c>
      <c r="B123" s="4" t="s">
        <v>14</v>
      </c>
      <c r="C123" s="4" t="s">
        <v>448</v>
      </c>
      <c r="D123" s="4" t="s">
        <v>449</v>
      </c>
      <c r="E123" s="4" t="s">
        <v>17</v>
      </c>
      <c r="F123" s="4" t="s">
        <v>450</v>
      </c>
      <c r="G123" s="4" t="s">
        <v>451</v>
      </c>
      <c r="H123" s="4" t="s">
        <v>450</v>
      </c>
      <c r="I123" s="5" t="s">
        <v>451</v>
      </c>
      <c r="J123" s="6">
        <v>44927</v>
      </c>
      <c r="K123" s="6">
        <v>45291</v>
      </c>
      <c r="L123" s="7">
        <v>8000</v>
      </c>
      <c r="M123" s="7">
        <v>2098</v>
      </c>
    </row>
    <row r="124" spans="1:13" x14ac:dyDescent="0.25">
      <c r="A124" s="3" t="s">
        <v>13</v>
      </c>
      <c r="B124" s="4" t="s">
        <v>14</v>
      </c>
      <c r="C124" s="4" t="s">
        <v>452</v>
      </c>
      <c r="D124" s="4" t="s">
        <v>135</v>
      </c>
      <c r="E124" s="4" t="s">
        <v>17</v>
      </c>
      <c r="F124" s="4" t="s">
        <v>453</v>
      </c>
      <c r="G124" s="4" t="s">
        <v>454</v>
      </c>
      <c r="H124" s="4" t="s">
        <v>453</v>
      </c>
      <c r="I124" s="5" t="s">
        <v>454</v>
      </c>
      <c r="J124" s="6">
        <v>44927</v>
      </c>
      <c r="K124" s="6">
        <v>45291</v>
      </c>
      <c r="L124" s="7">
        <v>5000</v>
      </c>
      <c r="M124" s="7">
        <v>1546.63</v>
      </c>
    </row>
    <row r="125" spans="1:13" x14ac:dyDescent="0.25">
      <c r="A125" s="3" t="s">
        <v>13</v>
      </c>
      <c r="B125" s="4" t="s">
        <v>14</v>
      </c>
      <c r="C125" s="4" t="s">
        <v>455</v>
      </c>
      <c r="D125" s="4" t="s">
        <v>456</v>
      </c>
      <c r="E125" s="4" t="s">
        <v>17</v>
      </c>
      <c r="F125" s="4" t="s">
        <v>457</v>
      </c>
      <c r="G125" s="4" t="s">
        <v>458</v>
      </c>
      <c r="H125" s="4" t="s">
        <v>457</v>
      </c>
      <c r="I125" s="5" t="s">
        <v>458</v>
      </c>
      <c r="J125" s="6">
        <v>44302</v>
      </c>
      <c r="K125" s="6">
        <v>45291</v>
      </c>
      <c r="L125" s="7">
        <v>10000</v>
      </c>
      <c r="M125" s="7">
        <f>8754.72-1578.72</f>
        <v>7175.9999999999991</v>
      </c>
    </row>
    <row r="126" spans="1:13" x14ac:dyDescent="0.25">
      <c r="A126" s="3" t="s">
        <v>13</v>
      </c>
      <c r="B126" s="4" t="s">
        <v>14</v>
      </c>
      <c r="C126" s="4" t="s">
        <v>459</v>
      </c>
      <c r="D126" s="4" t="s">
        <v>460</v>
      </c>
      <c r="E126" s="4" t="s">
        <v>17</v>
      </c>
      <c r="F126" s="4" t="s">
        <v>461</v>
      </c>
      <c r="G126" s="4" t="s">
        <v>462</v>
      </c>
      <c r="H126" s="4" t="s">
        <v>461</v>
      </c>
      <c r="I126" s="5" t="s">
        <v>462</v>
      </c>
      <c r="J126" s="6">
        <v>44927</v>
      </c>
      <c r="K126" s="6">
        <v>45291</v>
      </c>
      <c r="L126" s="7">
        <v>30000</v>
      </c>
      <c r="M126" s="7">
        <v>2900</v>
      </c>
    </row>
    <row r="127" spans="1:13" x14ac:dyDescent="0.25">
      <c r="A127" s="3" t="s">
        <v>13</v>
      </c>
      <c r="B127" s="4" t="s">
        <v>14</v>
      </c>
      <c r="C127" s="4" t="s">
        <v>463</v>
      </c>
      <c r="D127" s="4" t="s">
        <v>464</v>
      </c>
      <c r="E127" s="4" t="s">
        <v>17</v>
      </c>
      <c r="F127" s="4" t="s">
        <v>465</v>
      </c>
      <c r="G127" s="4" t="s">
        <v>466</v>
      </c>
      <c r="H127" s="4" t="s">
        <v>465</v>
      </c>
      <c r="I127" s="5" t="s">
        <v>466</v>
      </c>
      <c r="J127" s="6">
        <v>44670</v>
      </c>
      <c r="K127" s="6">
        <v>45291</v>
      </c>
      <c r="L127" s="7">
        <v>5000</v>
      </c>
      <c r="M127" s="7">
        <v>1303.5</v>
      </c>
    </row>
    <row r="128" spans="1:13" x14ac:dyDescent="0.25">
      <c r="A128" s="3" t="s">
        <v>13</v>
      </c>
      <c r="B128" s="4" t="s">
        <v>14</v>
      </c>
      <c r="C128" s="4" t="s">
        <v>467</v>
      </c>
      <c r="D128" s="4" t="s">
        <v>468</v>
      </c>
      <c r="E128" s="4" t="s">
        <v>17</v>
      </c>
      <c r="F128" s="4" t="s">
        <v>469</v>
      </c>
      <c r="G128" s="4" t="s">
        <v>470</v>
      </c>
      <c r="H128" s="4" t="s">
        <v>469</v>
      </c>
      <c r="I128" s="5" t="s">
        <v>470</v>
      </c>
      <c r="J128" s="6">
        <v>45272</v>
      </c>
      <c r="K128" s="6">
        <v>45291</v>
      </c>
      <c r="L128" s="7">
        <v>180</v>
      </c>
      <c r="M128" s="7">
        <v>0</v>
      </c>
    </row>
    <row r="129" spans="1:13" x14ac:dyDescent="0.25">
      <c r="A129" s="3" t="s">
        <v>13</v>
      </c>
      <c r="B129" s="4" t="s">
        <v>14</v>
      </c>
      <c r="C129" s="4" t="s">
        <v>471</v>
      </c>
      <c r="D129" s="4" t="s">
        <v>472</v>
      </c>
      <c r="E129" s="4" t="s">
        <v>17</v>
      </c>
      <c r="F129" s="4" t="s">
        <v>473</v>
      </c>
      <c r="G129" s="4" t="s">
        <v>474</v>
      </c>
      <c r="H129" s="4" t="s">
        <v>473</v>
      </c>
      <c r="I129" s="5" t="s">
        <v>474</v>
      </c>
      <c r="J129" s="6">
        <v>44927</v>
      </c>
      <c r="K129" s="6">
        <v>45291</v>
      </c>
      <c r="L129" s="7">
        <v>20000</v>
      </c>
      <c r="M129" s="7">
        <v>0</v>
      </c>
    </row>
    <row r="130" spans="1:13" x14ac:dyDescent="0.25">
      <c r="A130" s="3" t="s">
        <v>13</v>
      </c>
      <c r="B130" s="4" t="s">
        <v>14</v>
      </c>
      <c r="C130" s="4" t="s">
        <v>475</v>
      </c>
      <c r="D130" s="4" t="s">
        <v>476</v>
      </c>
      <c r="E130" s="4" t="s">
        <v>17</v>
      </c>
      <c r="F130" s="4" t="s">
        <v>477</v>
      </c>
      <c r="G130" s="4" t="s">
        <v>478</v>
      </c>
      <c r="H130" s="4" t="s">
        <v>477</v>
      </c>
      <c r="I130" s="5" t="s">
        <v>478</v>
      </c>
      <c r="J130" s="6">
        <v>44539</v>
      </c>
      <c r="K130" s="6">
        <v>45291</v>
      </c>
      <c r="L130" s="7">
        <v>600</v>
      </c>
      <c r="M130" s="7">
        <v>0</v>
      </c>
    </row>
    <row r="131" spans="1:13" x14ac:dyDescent="0.25">
      <c r="A131" s="3" t="s">
        <v>13</v>
      </c>
      <c r="B131" s="4" t="s">
        <v>14</v>
      </c>
      <c r="C131" s="4" t="s">
        <v>479</v>
      </c>
      <c r="D131" s="4" t="s">
        <v>480</v>
      </c>
      <c r="E131" s="4" t="s">
        <v>17</v>
      </c>
      <c r="F131" s="4" t="s">
        <v>481</v>
      </c>
      <c r="G131" s="4" t="s">
        <v>482</v>
      </c>
      <c r="H131" s="4" t="s">
        <v>481</v>
      </c>
      <c r="I131" s="5" t="s">
        <v>482</v>
      </c>
      <c r="J131" s="6">
        <v>44670</v>
      </c>
      <c r="K131" s="6">
        <v>45291</v>
      </c>
      <c r="L131" s="7">
        <v>1500</v>
      </c>
      <c r="M131" s="7">
        <v>1190</v>
      </c>
    </row>
    <row r="132" spans="1:13" x14ac:dyDescent="0.25">
      <c r="A132" s="3" t="s">
        <v>13</v>
      </c>
      <c r="B132" s="4" t="s">
        <v>14</v>
      </c>
      <c r="C132" s="4" t="s">
        <v>483</v>
      </c>
      <c r="D132" s="4" t="s">
        <v>484</v>
      </c>
      <c r="E132" s="4" t="s">
        <v>17</v>
      </c>
      <c r="F132" s="4" t="s">
        <v>485</v>
      </c>
      <c r="G132" s="4" t="s">
        <v>486</v>
      </c>
      <c r="H132" s="4" t="s">
        <v>485</v>
      </c>
      <c r="I132" s="5" t="s">
        <v>486</v>
      </c>
      <c r="J132" s="6">
        <v>44927</v>
      </c>
      <c r="K132" s="6">
        <v>45291</v>
      </c>
      <c r="L132" s="7">
        <v>25000</v>
      </c>
      <c r="M132" s="7">
        <v>3151.88</v>
      </c>
    </row>
    <row r="133" spans="1:13" x14ac:dyDescent="0.25">
      <c r="A133" s="3" t="s">
        <v>13</v>
      </c>
      <c r="B133" s="4" t="s">
        <v>14</v>
      </c>
      <c r="C133" s="4" t="s">
        <v>487</v>
      </c>
      <c r="D133" s="4" t="s">
        <v>488</v>
      </c>
      <c r="E133" s="4" t="s">
        <v>17</v>
      </c>
      <c r="F133" s="4" t="s">
        <v>489</v>
      </c>
      <c r="G133" s="4" t="s">
        <v>490</v>
      </c>
      <c r="H133" s="4" t="s">
        <v>489</v>
      </c>
      <c r="I133" s="5" t="s">
        <v>490</v>
      </c>
      <c r="J133" s="6">
        <v>44927</v>
      </c>
      <c r="K133" s="6">
        <v>45291</v>
      </c>
      <c r="L133" s="7">
        <v>20000</v>
      </c>
      <c r="M133" s="7">
        <v>0</v>
      </c>
    </row>
    <row r="134" spans="1:13" x14ac:dyDescent="0.25">
      <c r="A134" s="3" t="s">
        <v>13</v>
      </c>
      <c r="B134" s="4" t="s">
        <v>14</v>
      </c>
      <c r="C134" s="4" t="s">
        <v>491</v>
      </c>
      <c r="D134" s="4" t="s">
        <v>492</v>
      </c>
      <c r="E134" s="4" t="s">
        <v>17</v>
      </c>
      <c r="F134" s="4" t="s">
        <v>493</v>
      </c>
      <c r="G134" s="4" t="s">
        <v>494</v>
      </c>
      <c r="H134" s="4" t="s">
        <v>493</v>
      </c>
      <c r="I134" s="5" t="s">
        <v>494</v>
      </c>
      <c r="J134" s="6">
        <v>44927</v>
      </c>
      <c r="K134" s="6">
        <v>45291</v>
      </c>
      <c r="L134" s="7">
        <v>5000</v>
      </c>
      <c r="M134" s="7">
        <v>1982.5</v>
      </c>
    </row>
    <row r="135" spans="1:13" x14ac:dyDescent="0.25">
      <c r="A135" s="3" t="s">
        <v>13</v>
      </c>
      <c r="B135" s="4" t="s">
        <v>14</v>
      </c>
      <c r="C135" s="4" t="s">
        <v>495</v>
      </c>
      <c r="D135" s="4" t="s">
        <v>158</v>
      </c>
      <c r="E135" s="4" t="s">
        <v>17</v>
      </c>
      <c r="F135" s="4" t="s">
        <v>496</v>
      </c>
      <c r="G135" s="4" t="s">
        <v>497</v>
      </c>
      <c r="H135" s="4" t="s">
        <v>496</v>
      </c>
      <c r="I135" s="5" t="s">
        <v>497</v>
      </c>
      <c r="J135" s="6">
        <v>44927</v>
      </c>
      <c r="K135" s="6">
        <v>45291</v>
      </c>
      <c r="L135" s="7">
        <v>5000</v>
      </c>
      <c r="M135" s="7">
        <v>0</v>
      </c>
    </row>
    <row r="136" spans="1:13" x14ac:dyDescent="0.25">
      <c r="A136" s="3" t="s">
        <v>13</v>
      </c>
      <c r="B136" s="4" t="s">
        <v>14</v>
      </c>
      <c r="C136" s="4" t="s">
        <v>498</v>
      </c>
      <c r="D136" s="4" t="s">
        <v>499</v>
      </c>
      <c r="E136" s="4" t="s">
        <v>17</v>
      </c>
      <c r="F136" s="4" t="s">
        <v>500</v>
      </c>
      <c r="G136" s="4" t="s">
        <v>501</v>
      </c>
      <c r="H136" s="4" t="s">
        <v>500</v>
      </c>
      <c r="I136" s="5" t="s">
        <v>501</v>
      </c>
      <c r="J136" s="6">
        <v>44927</v>
      </c>
      <c r="K136" s="6">
        <v>45291</v>
      </c>
      <c r="L136" s="7">
        <v>3000</v>
      </c>
      <c r="M136" s="7">
        <v>1720.2</v>
      </c>
    </row>
    <row r="137" spans="1:13" x14ac:dyDescent="0.25">
      <c r="A137" s="3" t="s">
        <v>13</v>
      </c>
      <c r="B137" s="4" t="s">
        <v>14</v>
      </c>
      <c r="C137" s="4" t="s">
        <v>502</v>
      </c>
      <c r="D137" s="4" t="s">
        <v>499</v>
      </c>
      <c r="E137" s="4" t="s">
        <v>17</v>
      </c>
      <c r="F137" s="4" t="s">
        <v>503</v>
      </c>
      <c r="G137" s="4" t="s">
        <v>504</v>
      </c>
      <c r="H137" s="4" t="s">
        <v>503</v>
      </c>
      <c r="I137" s="5" t="s">
        <v>504</v>
      </c>
      <c r="J137" s="6">
        <v>44927</v>
      </c>
      <c r="K137" s="6">
        <v>45291</v>
      </c>
      <c r="L137" s="7">
        <v>3000</v>
      </c>
      <c r="M137" s="7">
        <v>1982.5</v>
      </c>
    </row>
    <row r="138" spans="1:13" x14ac:dyDescent="0.25">
      <c r="A138" s="3" t="s">
        <v>13</v>
      </c>
      <c r="B138" s="4" t="s">
        <v>14</v>
      </c>
      <c r="C138" s="4" t="s">
        <v>505</v>
      </c>
      <c r="D138" s="4" t="s">
        <v>16</v>
      </c>
      <c r="E138" s="4" t="s">
        <v>17</v>
      </c>
      <c r="F138" s="4" t="s">
        <v>506</v>
      </c>
      <c r="G138" s="4" t="s">
        <v>507</v>
      </c>
      <c r="H138" s="4" t="s">
        <v>506</v>
      </c>
      <c r="I138" s="5" t="s">
        <v>507</v>
      </c>
      <c r="J138" s="6">
        <v>44927</v>
      </c>
      <c r="K138" s="6">
        <v>45291</v>
      </c>
      <c r="L138" s="7">
        <v>5000</v>
      </c>
      <c r="M138" s="7">
        <v>0</v>
      </c>
    </row>
    <row r="139" spans="1:13" x14ac:dyDescent="0.25">
      <c r="A139" s="3" t="s">
        <v>13</v>
      </c>
      <c r="B139" s="4" t="s">
        <v>14</v>
      </c>
      <c r="C139" s="4" t="s">
        <v>508</v>
      </c>
      <c r="D139" s="4" t="s">
        <v>509</v>
      </c>
      <c r="E139" s="4" t="s">
        <v>17</v>
      </c>
      <c r="F139" s="4" t="s">
        <v>510</v>
      </c>
      <c r="G139" s="4" t="s">
        <v>511</v>
      </c>
      <c r="H139" s="4" t="s">
        <v>510</v>
      </c>
      <c r="I139" s="5" t="s">
        <v>511</v>
      </c>
      <c r="J139" s="6">
        <v>44957</v>
      </c>
      <c r="K139" s="6">
        <v>45291</v>
      </c>
      <c r="L139" s="7">
        <v>8000</v>
      </c>
      <c r="M139" s="7">
        <v>3141.52</v>
      </c>
    </row>
    <row r="140" spans="1:13" x14ac:dyDescent="0.25">
      <c r="A140" s="3" t="s">
        <v>13</v>
      </c>
      <c r="B140" s="4" t="s">
        <v>14</v>
      </c>
      <c r="C140" s="4" t="s">
        <v>512</v>
      </c>
      <c r="D140" s="4" t="s">
        <v>513</v>
      </c>
      <c r="E140" s="4" t="s">
        <v>17</v>
      </c>
      <c r="F140" s="4" t="s">
        <v>514</v>
      </c>
      <c r="G140" s="4" t="s">
        <v>515</v>
      </c>
      <c r="H140" s="4" t="s">
        <v>514</v>
      </c>
      <c r="I140" s="5" t="s">
        <v>515</v>
      </c>
      <c r="J140" s="6">
        <v>44939</v>
      </c>
      <c r="K140" s="6">
        <v>45291</v>
      </c>
      <c r="L140" s="7">
        <v>500</v>
      </c>
      <c r="M140" s="7">
        <v>500</v>
      </c>
    </row>
    <row r="141" spans="1:13" x14ac:dyDescent="0.25">
      <c r="A141" s="3" t="s">
        <v>13</v>
      </c>
      <c r="B141" s="4" t="s">
        <v>14</v>
      </c>
      <c r="C141" s="4" t="s">
        <v>516</v>
      </c>
      <c r="D141" s="4" t="s">
        <v>517</v>
      </c>
      <c r="E141" s="4" t="s">
        <v>384</v>
      </c>
      <c r="F141" s="4" t="s">
        <v>518</v>
      </c>
      <c r="G141" s="4" t="s">
        <v>519</v>
      </c>
      <c r="H141" s="4" t="s">
        <v>518</v>
      </c>
      <c r="I141" s="5" t="s">
        <v>519</v>
      </c>
      <c r="J141" s="6">
        <v>44927</v>
      </c>
      <c r="K141" s="6">
        <v>45291</v>
      </c>
      <c r="L141" s="7">
        <v>70000</v>
      </c>
      <c r="M141" s="7">
        <v>27889.45</v>
      </c>
    </row>
    <row r="142" spans="1:13" x14ac:dyDescent="0.25">
      <c r="A142" s="3" t="s">
        <v>13</v>
      </c>
      <c r="B142" s="4" t="s">
        <v>14</v>
      </c>
      <c r="C142" s="4" t="s">
        <v>520</v>
      </c>
      <c r="D142" s="4" t="s">
        <v>521</v>
      </c>
      <c r="E142" s="4" t="s">
        <v>17</v>
      </c>
      <c r="F142" s="4" t="s">
        <v>522</v>
      </c>
      <c r="G142" s="4" t="s">
        <v>523</v>
      </c>
      <c r="H142" s="4" t="s">
        <v>522</v>
      </c>
      <c r="I142" s="5" t="s">
        <v>523</v>
      </c>
      <c r="J142" s="6">
        <v>44927</v>
      </c>
      <c r="K142" s="6">
        <v>45291</v>
      </c>
      <c r="L142" s="7">
        <v>12000</v>
      </c>
      <c r="M142" s="7">
        <v>6470</v>
      </c>
    </row>
    <row r="143" spans="1:13" x14ac:dyDescent="0.25">
      <c r="A143" s="3" t="s">
        <v>13</v>
      </c>
      <c r="B143" s="4" t="s">
        <v>14</v>
      </c>
      <c r="C143" s="4" t="s">
        <v>524</v>
      </c>
      <c r="D143" s="4" t="s">
        <v>525</v>
      </c>
      <c r="E143" s="4" t="s">
        <v>526</v>
      </c>
      <c r="F143" s="4" t="s">
        <v>527</v>
      </c>
      <c r="G143" s="4" t="s">
        <v>528</v>
      </c>
      <c r="H143" s="4" t="s">
        <v>527</v>
      </c>
      <c r="I143" s="5" t="s">
        <v>528</v>
      </c>
      <c r="J143" s="6">
        <v>45042</v>
      </c>
      <c r="K143" s="6">
        <v>45291</v>
      </c>
      <c r="L143" s="7">
        <v>10140</v>
      </c>
      <c r="M143" s="7">
        <v>10136.25</v>
      </c>
    </row>
    <row r="144" spans="1:13" x14ac:dyDescent="0.25">
      <c r="A144" s="3" t="s">
        <v>13</v>
      </c>
      <c r="B144" s="4" t="s">
        <v>14</v>
      </c>
      <c r="C144" s="4" t="s">
        <v>529</v>
      </c>
      <c r="D144" s="4" t="s">
        <v>530</v>
      </c>
      <c r="E144" s="4" t="s">
        <v>181</v>
      </c>
      <c r="F144" s="4" t="s">
        <v>531</v>
      </c>
      <c r="G144" s="4" t="s">
        <v>532</v>
      </c>
      <c r="H144" s="4" t="s">
        <v>531</v>
      </c>
      <c r="I144" s="5" t="s">
        <v>532</v>
      </c>
      <c r="J144" s="6">
        <v>42552</v>
      </c>
      <c r="K144" s="6">
        <v>45291</v>
      </c>
      <c r="L144" s="7">
        <v>1600000</v>
      </c>
      <c r="M144" s="7">
        <v>1395629.34</v>
      </c>
    </row>
    <row r="145" spans="1:13" x14ac:dyDescent="0.25">
      <c r="A145" s="3" t="s">
        <v>13</v>
      </c>
      <c r="B145" s="4" t="s">
        <v>14</v>
      </c>
      <c r="C145" s="4" t="s">
        <v>533</v>
      </c>
      <c r="D145" s="4" t="s">
        <v>127</v>
      </c>
      <c r="E145" s="4" t="s">
        <v>17</v>
      </c>
      <c r="F145" s="4" t="s">
        <v>531</v>
      </c>
      <c r="G145" s="4" t="s">
        <v>532</v>
      </c>
      <c r="H145" s="4" t="s">
        <v>531</v>
      </c>
      <c r="I145" s="5" t="s">
        <v>532</v>
      </c>
      <c r="J145" s="6">
        <v>45238</v>
      </c>
      <c r="K145" s="6">
        <v>45291</v>
      </c>
      <c r="L145" s="7">
        <v>25000</v>
      </c>
      <c r="M145" s="7">
        <v>0</v>
      </c>
    </row>
    <row r="146" spans="1:13" x14ac:dyDescent="0.25">
      <c r="A146" s="3" t="s">
        <v>13</v>
      </c>
      <c r="B146" s="4" t="s">
        <v>14</v>
      </c>
      <c r="C146" s="4" t="s">
        <v>126</v>
      </c>
      <c r="D146" s="4" t="s">
        <v>127</v>
      </c>
      <c r="E146" s="4" t="s">
        <v>17</v>
      </c>
      <c r="F146" s="4" t="s">
        <v>531</v>
      </c>
      <c r="G146" s="4" t="s">
        <v>532</v>
      </c>
      <c r="H146" s="4" t="s">
        <v>531</v>
      </c>
      <c r="I146" s="5" t="s">
        <v>532</v>
      </c>
      <c r="J146" s="6">
        <v>44927</v>
      </c>
      <c r="K146" s="6">
        <v>45291</v>
      </c>
      <c r="L146" s="7">
        <v>35000</v>
      </c>
      <c r="M146" s="7">
        <v>3000</v>
      </c>
    </row>
    <row r="147" spans="1:13" x14ac:dyDescent="0.25">
      <c r="A147" s="3" t="s">
        <v>13</v>
      </c>
      <c r="B147" s="4" t="s">
        <v>14</v>
      </c>
      <c r="C147" s="4" t="s">
        <v>303</v>
      </c>
      <c r="D147" s="4" t="s">
        <v>534</v>
      </c>
      <c r="E147" s="4" t="s">
        <v>17</v>
      </c>
      <c r="F147" s="4" t="s">
        <v>535</v>
      </c>
      <c r="G147" s="4" t="s">
        <v>536</v>
      </c>
      <c r="H147" s="4" t="s">
        <v>535</v>
      </c>
      <c r="I147" s="5" t="s">
        <v>536</v>
      </c>
      <c r="J147" s="6">
        <v>44927</v>
      </c>
      <c r="K147" s="6">
        <v>45291</v>
      </c>
      <c r="L147" s="7">
        <v>6000</v>
      </c>
      <c r="M147" s="7">
        <v>1750</v>
      </c>
    </row>
    <row r="148" spans="1:13" x14ac:dyDescent="0.25">
      <c r="A148" s="3" t="s">
        <v>13</v>
      </c>
      <c r="B148" s="4" t="s">
        <v>14</v>
      </c>
      <c r="C148" s="4" t="s">
        <v>537</v>
      </c>
      <c r="D148" s="4" t="s">
        <v>538</v>
      </c>
      <c r="E148" s="4" t="s">
        <v>17</v>
      </c>
      <c r="F148" s="4" t="s">
        <v>539</v>
      </c>
      <c r="G148" s="4" t="s">
        <v>540</v>
      </c>
      <c r="H148" s="4" t="s">
        <v>539</v>
      </c>
      <c r="I148" s="5" t="s">
        <v>540</v>
      </c>
      <c r="J148" s="6">
        <v>45097</v>
      </c>
      <c r="K148" s="6">
        <v>45291</v>
      </c>
      <c r="L148" s="7">
        <v>7500</v>
      </c>
      <c r="M148" s="7">
        <v>7500</v>
      </c>
    </row>
    <row r="149" spans="1:13" x14ac:dyDescent="0.25">
      <c r="A149" s="3" t="s">
        <v>13</v>
      </c>
      <c r="B149" s="4" t="s">
        <v>14</v>
      </c>
      <c r="C149" s="4" t="s">
        <v>541</v>
      </c>
      <c r="D149" s="4" t="s">
        <v>542</v>
      </c>
      <c r="E149" s="4" t="s">
        <v>17</v>
      </c>
      <c r="F149" s="4" t="s">
        <v>543</v>
      </c>
      <c r="G149" s="4" t="s">
        <v>544</v>
      </c>
      <c r="H149" s="4" t="s">
        <v>543</v>
      </c>
      <c r="I149" s="5" t="s">
        <v>544</v>
      </c>
      <c r="J149" s="6">
        <v>45100</v>
      </c>
      <c r="K149" s="6">
        <v>45291</v>
      </c>
      <c r="L149" s="7">
        <v>4500</v>
      </c>
      <c r="M149" s="7">
        <v>4286</v>
      </c>
    </row>
    <row r="150" spans="1:13" x14ac:dyDescent="0.25">
      <c r="A150" s="3" t="s">
        <v>13</v>
      </c>
      <c r="B150" s="4" t="s">
        <v>14</v>
      </c>
      <c r="C150" s="4" t="s">
        <v>545</v>
      </c>
      <c r="D150" s="4" t="s">
        <v>546</v>
      </c>
      <c r="E150" s="4" t="s">
        <v>17</v>
      </c>
      <c r="F150" s="4" t="s">
        <v>547</v>
      </c>
      <c r="G150" s="4" t="s">
        <v>548</v>
      </c>
      <c r="H150" s="4" t="s">
        <v>547</v>
      </c>
      <c r="I150" s="5" t="s">
        <v>548</v>
      </c>
      <c r="J150" s="6">
        <v>45113</v>
      </c>
      <c r="K150" s="6">
        <v>45291</v>
      </c>
      <c r="L150" s="7">
        <v>4000</v>
      </c>
      <c r="M150" s="7">
        <f>3806.4-1286.4+600</f>
        <v>3120</v>
      </c>
    </row>
    <row r="151" spans="1:13" x14ac:dyDescent="0.25">
      <c r="A151" s="3" t="s">
        <v>13</v>
      </c>
      <c r="B151" s="4" t="s">
        <v>14</v>
      </c>
      <c r="C151" s="4" t="s">
        <v>549</v>
      </c>
      <c r="D151" s="4" t="s">
        <v>425</v>
      </c>
      <c r="E151" s="4" t="s">
        <v>17</v>
      </c>
      <c r="F151" s="4" t="s">
        <v>550</v>
      </c>
      <c r="G151" s="4" t="s">
        <v>551</v>
      </c>
      <c r="H151" s="4" t="s">
        <v>550</v>
      </c>
      <c r="I151" s="5" t="s">
        <v>551</v>
      </c>
      <c r="J151" s="6">
        <v>45127</v>
      </c>
      <c r="K151" s="6">
        <v>45291</v>
      </c>
      <c r="L151" s="7">
        <v>49272.55</v>
      </c>
      <c r="M151" s="7">
        <v>49272.55</v>
      </c>
    </row>
    <row r="152" spans="1:13" x14ac:dyDescent="0.25">
      <c r="A152" s="3" t="s">
        <v>13</v>
      </c>
      <c r="B152" s="4" t="s">
        <v>14</v>
      </c>
      <c r="C152" s="4" t="s">
        <v>552</v>
      </c>
      <c r="D152" s="4" t="s">
        <v>425</v>
      </c>
      <c r="E152" s="4" t="s">
        <v>17</v>
      </c>
      <c r="F152" s="4" t="s">
        <v>550</v>
      </c>
      <c r="G152" s="4" t="s">
        <v>551</v>
      </c>
      <c r="H152" s="4" t="s">
        <v>550</v>
      </c>
      <c r="I152" s="5" t="s">
        <v>551</v>
      </c>
      <c r="J152" s="6">
        <v>45231</v>
      </c>
      <c r="K152" s="6">
        <v>45291</v>
      </c>
      <c r="L152" s="7">
        <v>60000</v>
      </c>
      <c r="M152" s="7"/>
    </row>
    <row r="153" spans="1:13" x14ac:dyDescent="0.25">
      <c r="A153" s="3" t="s">
        <v>13</v>
      </c>
      <c r="B153" s="4" t="s">
        <v>14</v>
      </c>
      <c r="C153" s="4" t="s">
        <v>553</v>
      </c>
      <c r="D153" s="4" t="s">
        <v>554</v>
      </c>
      <c r="E153" s="4" t="s">
        <v>17</v>
      </c>
      <c r="F153" s="4" t="s">
        <v>555</v>
      </c>
      <c r="G153" s="4" t="s">
        <v>556</v>
      </c>
      <c r="H153" s="4" t="s">
        <v>555</v>
      </c>
      <c r="I153" s="5" t="s">
        <v>556</v>
      </c>
      <c r="J153" s="6">
        <v>45168</v>
      </c>
      <c r="K153" s="6">
        <v>45291</v>
      </c>
      <c r="L153" s="7">
        <v>9000</v>
      </c>
      <c r="M153" s="7">
        <v>8126</v>
      </c>
    </row>
    <row r="154" spans="1:13" x14ac:dyDescent="0.25">
      <c r="A154" s="3" t="s">
        <v>13</v>
      </c>
      <c r="B154" s="4" t="s">
        <v>14</v>
      </c>
      <c r="C154" s="4" t="s">
        <v>557</v>
      </c>
      <c r="D154" s="4" t="s">
        <v>558</v>
      </c>
      <c r="E154" s="4" t="s">
        <v>17</v>
      </c>
      <c r="F154" s="4" t="s">
        <v>559</v>
      </c>
      <c r="G154" s="4" t="s">
        <v>560</v>
      </c>
      <c r="H154" s="4" t="s">
        <v>559</v>
      </c>
      <c r="I154" s="5" t="s">
        <v>560</v>
      </c>
      <c r="J154" s="6">
        <v>45168</v>
      </c>
      <c r="K154" s="6">
        <v>45291</v>
      </c>
      <c r="L154" s="7">
        <v>3800</v>
      </c>
      <c r="M154" s="7">
        <v>3747</v>
      </c>
    </row>
    <row r="155" spans="1:13" x14ac:dyDescent="0.25">
      <c r="A155" s="3" t="s">
        <v>13</v>
      </c>
      <c r="B155" s="4" t="s">
        <v>14</v>
      </c>
      <c r="C155" s="4" t="s">
        <v>561</v>
      </c>
      <c r="D155" s="4" t="s">
        <v>562</v>
      </c>
      <c r="E155" s="4" t="s">
        <v>17</v>
      </c>
      <c r="F155" s="4" t="s">
        <v>563</v>
      </c>
      <c r="G155" s="4" t="s">
        <v>564</v>
      </c>
      <c r="H155" s="4" t="s">
        <v>563</v>
      </c>
      <c r="I155" s="5" t="s">
        <v>564</v>
      </c>
      <c r="J155" s="6">
        <v>45205</v>
      </c>
      <c r="K155" s="6">
        <v>45291</v>
      </c>
      <c r="L155" s="7">
        <v>250</v>
      </c>
      <c r="M155" s="7">
        <v>250</v>
      </c>
    </row>
    <row r="156" spans="1:13" x14ac:dyDescent="0.25">
      <c r="A156" s="3" t="s">
        <v>13</v>
      </c>
      <c r="B156" s="4" t="s">
        <v>14</v>
      </c>
      <c r="C156" s="4" t="s">
        <v>565</v>
      </c>
      <c r="D156" s="4" t="s">
        <v>566</v>
      </c>
      <c r="E156" s="4" t="s">
        <v>17</v>
      </c>
      <c r="F156" s="4" t="s">
        <v>567</v>
      </c>
      <c r="G156" s="4" t="s">
        <v>568</v>
      </c>
      <c r="H156" s="4" t="s">
        <v>567</v>
      </c>
      <c r="I156" s="5" t="s">
        <v>568</v>
      </c>
      <c r="J156" s="6">
        <v>45204</v>
      </c>
      <c r="K156" s="6">
        <v>45291</v>
      </c>
      <c r="L156" s="7">
        <v>6500</v>
      </c>
      <c r="M156" s="7">
        <v>6232.35</v>
      </c>
    </row>
    <row r="157" spans="1:13" x14ac:dyDescent="0.25">
      <c r="A157" s="3" t="s">
        <v>13</v>
      </c>
      <c r="B157" s="4" t="s">
        <v>14</v>
      </c>
      <c r="C157" s="4" t="s">
        <v>569</v>
      </c>
      <c r="D157" s="4" t="s">
        <v>570</v>
      </c>
      <c r="E157" s="4" t="s">
        <v>17</v>
      </c>
      <c r="F157" s="4" t="s">
        <v>571</v>
      </c>
      <c r="G157" s="4" t="s">
        <v>572</v>
      </c>
      <c r="H157" s="4" t="s">
        <v>571</v>
      </c>
      <c r="I157" s="5" t="s">
        <v>572</v>
      </c>
      <c r="J157" s="6">
        <v>44965</v>
      </c>
      <c r="K157" s="6">
        <v>45291</v>
      </c>
      <c r="L157" s="7">
        <v>93000</v>
      </c>
      <c r="M157" s="7">
        <v>0</v>
      </c>
    </row>
    <row r="158" spans="1:13" x14ac:dyDescent="0.25">
      <c r="A158" s="3" t="s">
        <v>13</v>
      </c>
      <c r="B158" s="4" t="s">
        <v>14</v>
      </c>
      <c r="C158" s="4" t="s">
        <v>573</v>
      </c>
      <c r="D158" s="4" t="s">
        <v>574</v>
      </c>
      <c r="E158" s="4" t="s">
        <v>17</v>
      </c>
      <c r="F158" s="4" t="s">
        <v>575</v>
      </c>
      <c r="G158" s="4" t="s">
        <v>576</v>
      </c>
      <c r="H158" s="4" t="s">
        <v>575</v>
      </c>
      <c r="I158" s="5" t="s">
        <v>576</v>
      </c>
      <c r="J158" s="6">
        <v>45261</v>
      </c>
      <c r="K158" s="6">
        <v>45291</v>
      </c>
      <c r="L158" s="7">
        <v>175</v>
      </c>
      <c r="M158" s="7">
        <v>0</v>
      </c>
    </row>
    <row r="159" spans="1:13" x14ac:dyDescent="0.25">
      <c r="A159" s="8" t="s">
        <v>13</v>
      </c>
      <c r="B159" s="9" t="s">
        <v>14</v>
      </c>
      <c r="C159" s="10" t="s">
        <v>577</v>
      </c>
      <c r="D159" s="9" t="s">
        <v>578</v>
      </c>
      <c r="E159" s="10" t="s">
        <v>17</v>
      </c>
      <c r="F159" s="9" t="s">
        <v>579</v>
      </c>
      <c r="G159" s="9" t="s">
        <v>580</v>
      </c>
      <c r="H159" s="11"/>
      <c r="I159" s="11"/>
      <c r="J159" s="12"/>
      <c r="K159" s="13"/>
      <c r="L159" s="14"/>
      <c r="M159" s="15"/>
    </row>
    <row r="160" spans="1:13" x14ac:dyDescent="0.25">
      <c r="A160" s="16"/>
      <c r="B160" s="17"/>
      <c r="C160" s="18"/>
      <c r="D160" s="17"/>
      <c r="E160" s="18"/>
      <c r="F160" s="17" t="s">
        <v>581</v>
      </c>
      <c r="G160" s="19" t="s">
        <v>582</v>
      </c>
      <c r="H160" s="17"/>
      <c r="I160" s="17"/>
      <c r="J160" s="20"/>
      <c r="K160" s="21"/>
      <c r="L160" s="22"/>
      <c r="M160" s="23"/>
    </row>
    <row r="161" spans="1:13" x14ac:dyDescent="0.25">
      <c r="A161" s="16"/>
      <c r="B161" s="17"/>
      <c r="C161" s="18"/>
      <c r="D161" s="17"/>
      <c r="E161" s="18"/>
      <c r="F161" s="17" t="s">
        <v>583</v>
      </c>
      <c r="G161" s="19" t="s">
        <v>584</v>
      </c>
      <c r="H161" s="19"/>
      <c r="I161" s="19"/>
      <c r="J161" s="20"/>
      <c r="K161" s="21"/>
      <c r="L161" s="22"/>
      <c r="M161" s="23"/>
    </row>
    <row r="162" spans="1:13" x14ac:dyDescent="0.25">
      <c r="A162" s="24"/>
      <c r="B162" s="25"/>
      <c r="C162" s="26"/>
      <c r="D162" s="25"/>
      <c r="E162" s="26"/>
      <c r="F162" s="25" t="s">
        <v>585</v>
      </c>
      <c r="G162" s="27" t="s">
        <v>586</v>
      </c>
      <c r="H162" s="25" t="s">
        <v>585</v>
      </c>
      <c r="I162" s="27" t="s">
        <v>586</v>
      </c>
      <c r="J162" s="28">
        <v>45266</v>
      </c>
      <c r="K162" s="29">
        <v>45291</v>
      </c>
      <c r="L162" s="30">
        <v>44600</v>
      </c>
      <c r="M162" s="31">
        <v>0</v>
      </c>
    </row>
    <row r="167" spans="1:13" x14ac:dyDescent="0.25">
      <c r="M167" s="32"/>
    </row>
    <row r="169" spans="1:13" x14ac:dyDescent="0.25">
      <c r="M169" s="32"/>
    </row>
    <row r="170" spans="1:13" x14ac:dyDescent="0.25">
      <c r="M17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Antonietta Albarello</dc:creator>
  <cp:lastModifiedBy>Maria Antonietta Albarello</cp:lastModifiedBy>
  <dcterms:created xsi:type="dcterms:W3CDTF">2024-01-30T15:06:51Z</dcterms:created>
  <dcterms:modified xsi:type="dcterms:W3CDTF">2024-01-30T15:07:34Z</dcterms:modified>
</cp:coreProperties>
</file>